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B5604661-2AFB-4BD6-BCA3-691F1C34CE71}" xr6:coauthVersionLast="47" xr6:coauthVersionMax="47" xr10:uidLastSave="{00000000-0000-0000-0000-000000000000}"/>
  <bookViews>
    <workbookView xWindow="768" yWindow="768" windowWidth="17280" windowHeight="8964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/>
  <c r="F18" i="2"/>
  <c r="F23" i="2" s="1"/>
  <c r="G18" i="2"/>
  <c r="G23" i="2" s="1"/>
  <c r="H18" i="2"/>
  <c r="K18" i="2"/>
  <c r="M18" i="2"/>
  <c r="N18" i="2"/>
  <c r="O18" i="2"/>
  <c r="P18" i="2"/>
  <c r="C22" i="2"/>
  <c r="E22" i="2"/>
  <c r="F22" i="2"/>
  <c r="G22" i="2"/>
  <c r="H22" i="2"/>
  <c r="E23" i="2"/>
  <c r="H23" i="2"/>
  <c r="P18" i="1" l="1"/>
  <c r="O18" i="1"/>
  <c r="N18" i="1"/>
  <c r="M18" i="1"/>
  <c r="K18" i="1"/>
  <c r="H18" i="1"/>
  <c r="P19" i="1" s="1"/>
  <c r="G18" i="1"/>
  <c r="O19" i="1" s="1"/>
  <c r="F18" i="1"/>
  <c r="N19" i="1" s="1"/>
  <c r="E18" i="1"/>
  <c r="C18" i="1"/>
  <c r="K19" i="1" s="1"/>
  <c r="M19" i="1" l="1"/>
</calcChain>
</file>

<file path=xl/sharedStrings.xml><?xml version="1.0" encoding="utf-8"?>
<sst xmlns="http://schemas.openxmlformats.org/spreadsheetml/2006/main" count="71" uniqueCount="32">
  <si>
    <t>Наименование блюд</t>
  </si>
  <si>
    <t>Вы  ход</t>
  </si>
  <si>
    <t>№ сб.ре   цеп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</si>
  <si>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</si>
  <si>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</si>
  <si>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</si>
  <si>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</si>
  <si>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</si>
  <si>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Белки,       г</t>
  </si>
  <si>
    <t>Жиры,     г</t>
  </si>
  <si>
    <t>Углеводыг</t>
  </si>
  <si>
    <t>ЗАВТРАК</t>
  </si>
  <si>
    <t>ОБЕД</t>
  </si>
  <si>
    <t>Масло сливочное</t>
  </si>
  <si>
    <t xml:space="preserve">Каша  молочная геркулесовая с маслом сливочным </t>
  </si>
  <si>
    <t>200/5</t>
  </si>
  <si>
    <t>Огурец свежий (порционно)</t>
  </si>
  <si>
    <t>Чай с молоком</t>
  </si>
  <si>
    <t>Суп картофельный с макаронными изделиями с фрикадельками куриными</t>
  </si>
  <si>
    <t>250/30</t>
  </si>
  <si>
    <t xml:space="preserve">Хлеб пшеничный </t>
  </si>
  <si>
    <t>Жаркое по-домашнему (свинина)</t>
  </si>
  <si>
    <t>50/250</t>
  </si>
  <si>
    <t>Фрукт свежий (или яблоко, или апельсин, или банан)</t>
  </si>
  <si>
    <t>Компот из свежих яблок</t>
  </si>
  <si>
    <t>Хлеб ржаной</t>
  </si>
  <si>
    <t>Итого</t>
  </si>
  <si>
    <t>Всего</t>
  </si>
  <si>
    <t>179.00</t>
  </si>
  <si>
    <t>ТТК 14</t>
  </si>
  <si>
    <t>Самса по-домашнему (говядина и карт)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</si>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</sst>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0" borderId="5" xfId="0" applyFill="1" applyBorder="1"/>
    <xf numFmtId="0" fontId="0" fillId="2" borderId="5" xfId="0" applyFill="1" applyBorder="1"/>
    <xf numFmtId="0" fontId="0" fillId="0" borderId="3" xfId="0" applyFill="1" applyBorder="1"/>
    <xf numFmtId="0" fontId="0" fillId="0" borderId="0" xfId="0" applyFill="1" applyBorder="1"/>
    <xf numFmtId="0" fontId="0" fillId="2" borderId="3" xfId="0" applyFill="1" applyBorder="1"/>
    <xf numFmtId="0" fontId="1" fillId="0" borderId="13" xfId="0" applyFont="1" applyFill="1" applyBorder="1" applyAlignment="1">
      <alignment vertical="top" wrapText="1"/>
    </xf>
    <xf numFmtId="0" fontId="0" fillId="2" borderId="10" xfId="0" applyFill="1" applyBorder="1"/>
    <xf numFmtId="0" fontId="1" fillId="0" borderId="2" xfId="0" applyFont="1" applyFill="1" applyBorder="1" applyAlignment="1">
      <alignment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0" fillId="0" borderId="14" xfId="0" applyFill="1" applyBorder="1"/>
    <xf numFmtId="0" fontId="0" fillId="0" borderId="15" xfId="0" applyFill="1" applyBorder="1"/>
    <xf numFmtId="0" fontId="0" fillId="2" borderId="15" xfId="0" applyFill="1" applyBorder="1"/>
    <xf numFmtId="0" fontId="0" fillId="0" borderId="16" xfId="0" applyFill="1" applyBorder="1"/>
    <xf numFmtId="0" fontId="0" fillId="0" borderId="13" xfId="0" applyFill="1" applyBorder="1"/>
    <xf numFmtId="0" fontId="4" fillId="0" borderId="10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2" borderId="3" xfId="0" applyFont="1" applyFill="1" applyBorder="1"/>
    <xf numFmtId="0" fontId="4" fillId="0" borderId="10" xfId="0" applyFont="1" applyBorder="1" applyAlignment="1">
      <alignment vertical="top" wrapText="1"/>
    </xf>
    <xf numFmtId="2" fontId="6" fillId="2" borderId="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13" xfId="0" applyBorder="1"/>
    <xf numFmtId="0" fontId="0" fillId="0" borderId="3" xfId="0" applyBorder="1"/>
    <xf numFmtId="0" fontId="0" fillId="0" borderId="16" xfId="0" applyBorder="1"/>
    <xf numFmtId="0" fontId="0" fillId="0" borderId="15" xfId="0" applyBorder="1"/>
    <xf numFmtId="0" fontId="0" fillId="0" borderId="14" xfId="0" applyBorder="1"/>
    <xf numFmtId="2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10" xfId="0" applyBorder="1"/>
    <xf numFmtId="2" fontId="1" fillId="0" borderId="6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0" fillId="0" borderId="5" xfId="0" applyBorder="1"/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J23" sqref="J23"/>
    </sheetView>
  </sheetViews>
  <sheetFormatPr defaultRowHeight="14.4" x14ac:dyDescent="0.3"/>
  <cols>
    <col min="1" max="1" width="14.33203125" customWidth="1"/>
    <col min="2" max="2" width="11" customWidth="1"/>
    <col min="9" max="9" width="14.88671875" customWidth="1"/>
  </cols>
  <sheetData>
    <row r="1" spans="1:16" x14ac:dyDescent="0.3">
      <c r="A1" s="68" t="s">
        <v>0</v>
      </c>
      <c r="B1" s="68" t="s">
        <v>1</v>
      </c>
      <c r="C1" s="1"/>
      <c r="D1" s="68" t="s">
        <v>2</v>
      </c>
      <c r="E1" s="65" t="s">
        <v>3</v>
      </c>
      <c r="F1" s="65" t="s">
        <v>4</v>
      </c>
      <c r="G1" s="65" t="s">
        <v>5</v>
      </c>
      <c r="H1" s="65" t="s">
        <v>6</v>
      </c>
      <c r="I1" s="68" t="s">
        <v>0</v>
      </c>
      <c r="J1" s="68" t="s">
        <v>1</v>
      </c>
      <c r="K1" s="1"/>
      <c r="L1" s="68" t="s">
        <v>7</v>
      </c>
      <c r="M1" s="65" t="s">
        <v>8</v>
      </c>
      <c r="N1" s="68" t="s">
        <v>9</v>
      </c>
      <c r="O1" s="68" t="s">
        <v>10</v>
      </c>
      <c r="P1" s="65" t="s">
        <v>6</v>
      </c>
    </row>
    <row r="2" spans="1:16" x14ac:dyDescent="0.3">
      <c r="A2" s="69"/>
      <c r="B2" s="69"/>
      <c r="C2" s="2"/>
      <c r="D2" s="69"/>
      <c r="E2" s="66"/>
      <c r="F2" s="66"/>
      <c r="G2" s="66"/>
      <c r="H2" s="66"/>
      <c r="I2" s="69"/>
      <c r="J2" s="69"/>
      <c r="K2" s="2"/>
      <c r="L2" s="69"/>
      <c r="M2" s="66"/>
      <c r="N2" s="69"/>
      <c r="O2" s="69"/>
      <c r="P2" s="66"/>
    </row>
    <row r="3" spans="1:16" ht="15" thickBot="1" x14ac:dyDescent="0.35">
      <c r="A3" s="70"/>
      <c r="B3" s="70"/>
      <c r="C3" s="3"/>
      <c r="D3" s="70"/>
      <c r="E3" s="67"/>
      <c r="F3" s="67"/>
      <c r="G3" s="67"/>
      <c r="H3" s="67"/>
      <c r="I3" s="70"/>
      <c r="J3" s="70"/>
      <c r="K3" s="3"/>
      <c r="L3" s="70"/>
      <c r="M3" s="67"/>
      <c r="N3" s="70"/>
      <c r="O3" s="70"/>
      <c r="P3" s="67"/>
    </row>
    <row r="4" spans="1:16" ht="16.2" thickBot="1" x14ac:dyDescent="0.3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ht="16.2" thickBot="1" x14ac:dyDescent="0.3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6" ht="16.2" thickBot="1" x14ac:dyDescent="0.35">
      <c r="A6" s="59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16.2" thickBot="1" x14ac:dyDescent="0.35">
      <c r="A7" s="59" t="s">
        <v>11</v>
      </c>
      <c r="B7" s="60"/>
      <c r="C7" s="60"/>
      <c r="D7" s="60"/>
      <c r="E7" s="60"/>
      <c r="F7" s="60"/>
      <c r="G7" s="60"/>
      <c r="H7" s="61"/>
      <c r="I7" s="62" t="s">
        <v>12</v>
      </c>
      <c r="J7" s="63"/>
      <c r="K7" s="63"/>
      <c r="L7" s="63"/>
      <c r="M7" s="63"/>
      <c r="N7" s="63"/>
      <c r="O7" s="63"/>
      <c r="P7" s="64"/>
    </row>
    <row r="8" spans="1:16" ht="28.2" thickBot="1" x14ac:dyDescent="0.35">
      <c r="A8" s="4" t="s">
        <v>13</v>
      </c>
      <c r="B8" s="5">
        <v>10</v>
      </c>
      <c r="C8" s="1">
        <v>4.9000000000000004</v>
      </c>
      <c r="D8" s="5">
        <v>14.201700000000001</v>
      </c>
      <c r="E8" s="6">
        <v>0.13</v>
      </c>
      <c r="F8" s="6">
        <v>6.15</v>
      </c>
      <c r="G8" s="6">
        <v>0.17</v>
      </c>
      <c r="H8" s="6">
        <v>56.55</v>
      </c>
      <c r="I8" s="7"/>
      <c r="J8" s="8"/>
      <c r="K8" s="9"/>
      <c r="L8" s="8"/>
      <c r="M8" s="8"/>
      <c r="N8" s="8"/>
      <c r="O8" s="8"/>
      <c r="P8" s="10"/>
    </row>
    <row r="9" spans="1:16" ht="78" customHeight="1" thickBot="1" x14ac:dyDescent="0.35">
      <c r="A9" s="4" t="s">
        <v>14</v>
      </c>
      <c r="B9" s="11" t="s">
        <v>15</v>
      </c>
      <c r="C9" s="12">
        <v>13.1</v>
      </c>
      <c r="D9" s="13">
        <v>182.20169999999999</v>
      </c>
      <c r="E9" s="6">
        <v>6.92</v>
      </c>
      <c r="F9" s="6">
        <v>8.36</v>
      </c>
      <c r="G9" s="6">
        <v>30.07</v>
      </c>
      <c r="H9" s="6">
        <v>223.22</v>
      </c>
      <c r="I9" s="14" t="s">
        <v>16</v>
      </c>
      <c r="J9" s="11">
        <v>80</v>
      </c>
      <c r="K9" s="15">
        <v>7.1</v>
      </c>
      <c r="L9" s="11">
        <v>71.201700000000002</v>
      </c>
      <c r="M9" s="6">
        <v>0.64</v>
      </c>
      <c r="N9" s="6">
        <v>0.08</v>
      </c>
      <c r="O9" s="6">
        <v>2</v>
      </c>
      <c r="P9" s="6">
        <v>11.28</v>
      </c>
    </row>
    <row r="10" spans="1:16" ht="90.75" customHeight="1" thickBot="1" x14ac:dyDescent="0.35">
      <c r="A10" s="4" t="s">
        <v>17</v>
      </c>
      <c r="B10" s="16">
        <v>200</v>
      </c>
      <c r="C10" s="17">
        <v>4.97</v>
      </c>
      <c r="D10" s="16">
        <v>378.20170000000002</v>
      </c>
      <c r="E10" s="6">
        <v>1.45</v>
      </c>
      <c r="F10" s="18">
        <v>1.6</v>
      </c>
      <c r="G10" s="18">
        <v>17.350000000000001</v>
      </c>
      <c r="H10" s="18">
        <v>89.6</v>
      </c>
      <c r="I10" s="19" t="s">
        <v>18</v>
      </c>
      <c r="J10" s="5" t="s">
        <v>19</v>
      </c>
      <c r="K10" s="20">
        <v>19.899999999999999</v>
      </c>
      <c r="L10" s="5">
        <v>103.2017</v>
      </c>
      <c r="M10" s="21">
        <v>7.32</v>
      </c>
      <c r="N10" s="21">
        <v>7.34</v>
      </c>
      <c r="O10" s="21">
        <v>21.05</v>
      </c>
      <c r="P10" s="21">
        <v>179.57</v>
      </c>
    </row>
    <row r="11" spans="1:16" ht="47.25" customHeight="1" thickBot="1" x14ac:dyDescent="0.35">
      <c r="A11" s="19" t="s">
        <v>20</v>
      </c>
      <c r="B11" s="16">
        <v>50</v>
      </c>
      <c r="C11" s="17">
        <v>3.14</v>
      </c>
      <c r="D11" s="22"/>
      <c r="E11" s="6">
        <v>3.9</v>
      </c>
      <c r="F11" s="23">
        <v>0.5</v>
      </c>
      <c r="G11" s="24">
        <v>27.25</v>
      </c>
      <c r="H11" s="25">
        <v>129</v>
      </c>
      <c r="I11" s="26" t="s">
        <v>21</v>
      </c>
      <c r="J11" s="5" t="s">
        <v>22</v>
      </c>
      <c r="K11" s="27">
        <v>56.54</v>
      </c>
      <c r="L11" s="28">
        <v>259.20170000000002</v>
      </c>
      <c r="M11" s="6">
        <v>13.46</v>
      </c>
      <c r="N11" s="6">
        <v>43.77</v>
      </c>
      <c r="O11" s="6">
        <v>34.81</v>
      </c>
      <c r="P11" s="6">
        <v>587.02</v>
      </c>
    </row>
    <row r="12" spans="1:16" ht="63.75" customHeight="1" thickBot="1" x14ac:dyDescent="0.35">
      <c r="A12" s="19" t="s">
        <v>23</v>
      </c>
      <c r="B12" s="5">
        <v>100</v>
      </c>
      <c r="C12" s="1">
        <v>14.63</v>
      </c>
      <c r="D12" s="5"/>
      <c r="E12" s="21">
        <v>0.4</v>
      </c>
      <c r="F12" s="21">
        <v>0.4</v>
      </c>
      <c r="G12" s="6">
        <v>9.8000000000000007</v>
      </c>
      <c r="H12" s="6">
        <v>47</v>
      </c>
      <c r="I12" s="19" t="s">
        <v>24</v>
      </c>
      <c r="J12" s="16">
        <v>200</v>
      </c>
      <c r="K12" s="29">
        <v>8.1</v>
      </c>
      <c r="L12" s="5">
        <v>342.20170000000002</v>
      </c>
      <c r="M12" s="6">
        <v>0.16</v>
      </c>
      <c r="N12" s="18">
        <v>0</v>
      </c>
      <c r="O12" s="18">
        <v>27.87</v>
      </c>
      <c r="P12" s="18">
        <v>112.13</v>
      </c>
    </row>
    <row r="13" spans="1:16" ht="28.2" thickBot="1" x14ac:dyDescent="0.35">
      <c r="A13" s="30"/>
      <c r="B13" s="31"/>
      <c r="C13" s="32"/>
      <c r="D13" s="30"/>
      <c r="E13" s="30"/>
      <c r="F13" s="31"/>
      <c r="G13" s="33"/>
      <c r="H13" s="34"/>
      <c r="I13" s="19" t="s">
        <v>20</v>
      </c>
      <c r="J13" s="16">
        <v>50</v>
      </c>
      <c r="K13" s="17">
        <v>3.14</v>
      </c>
      <c r="L13" s="22"/>
      <c r="M13" s="6">
        <v>3.9</v>
      </c>
      <c r="N13" s="23">
        <v>0.5</v>
      </c>
      <c r="O13" s="24">
        <v>27.25</v>
      </c>
      <c r="P13" s="25">
        <v>129</v>
      </c>
    </row>
    <row r="14" spans="1:16" ht="15" thickBot="1" x14ac:dyDescent="0.35">
      <c r="A14" s="33"/>
      <c r="B14" s="33"/>
      <c r="C14" s="35"/>
      <c r="D14" s="33"/>
      <c r="E14" s="34"/>
      <c r="F14" s="33"/>
      <c r="G14" s="33"/>
      <c r="H14" s="30"/>
      <c r="I14" s="36" t="s">
        <v>25</v>
      </c>
      <c r="J14" s="11">
        <v>50</v>
      </c>
      <c r="K14" s="17">
        <v>3.48</v>
      </c>
      <c r="L14" s="16"/>
      <c r="M14" s="6">
        <v>3.05</v>
      </c>
      <c r="N14" s="18">
        <v>0.6</v>
      </c>
      <c r="O14" s="18">
        <v>19.95</v>
      </c>
      <c r="P14" s="18">
        <v>97.4</v>
      </c>
    </row>
    <row r="15" spans="1:16" ht="15" thickBot="1" x14ac:dyDescent="0.35">
      <c r="A15" s="30"/>
      <c r="B15" s="30"/>
      <c r="C15" s="37"/>
      <c r="D15" s="30"/>
      <c r="E15" s="30"/>
      <c r="F15" s="30"/>
      <c r="G15" s="30"/>
      <c r="H15" s="30"/>
      <c r="I15" s="38"/>
      <c r="J15" s="5"/>
      <c r="K15" s="1"/>
      <c r="L15" s="5"/>
      <c r="M15" s="21"/>
      <c r="N15" s="21"/>
      <c r="O15" s="21"/>
      <c r="P15" s="21"/>
    </row>
    <row r="16" spans="1:16" ht="15" thickBot="1" x14ac:dyDescent="0.35">
      <c r="A16" s="4"/>
      <c r="B16" s="5"/>
      <c r="C16" s="1"/>
      <c r="D16" s="5"/>
      <c r="E16" s="21"/>
      <c r="F16" s="21"/>
      <c r="G16" s="21"/>
      <c r="H16" s="39"/>
      <c r="I16" s="40"/>
      <c r="J16" s="41"/>
      <c r="K16" s="42"/>
      <c r="L16" s="41"/>
      <c r="M16" s="41"/>
      <c r="N16" s="41"/>
      <c r="O16" s="41"/>
      <c r="P16" s="43"/>
    </row>
    <row r="17" spans="1:16" ht="15" thickBot="1" x14ac:dyDescent="0.35">
      <c r="A17" s="19"/>
      <c r="B17" s="11"/>
      <c r="C17" s="12"/>
      <c r="D17" s="11"/>
      <c r="E17" s="6"/>
      <c r="F17" s="6"/>
      <c r="G17" s="6"/>
      <c r="H17" s="6"/>
      <c r="I17" s="34"/>
      <c r="J17" s="33"/>
      <c r="K17" s="35"/>
      <c r="L17" s="33"/>
      <c r="M17" s="33"/>
      <c r="N17" s="33"/>
      <c r="O17" s="33"/>
      <c r="P17" s="44"/>
    </row>
    <row r="18" spans="1:16" ht="15" thickBot="1" x14ac:dyDescent="0.35">
      <c r="A18" s="45" t="s">
        <v>26</v>
      </c>
      <c r="B18" s="46">
        <v>565</v>
      </c>
      <c r="C18" s="47">
        <f>SUM(C8:C17)</f>
        <v>40.74</v>
      </c>
      <c r="D18" s="16"/>
      <c r="E18" s="48">
        <f>E8+E9+E10+E11+E12</f>
        <v>12.8</v>
      </c>
      <c r="F18" s="48">
        <f>F8+F9+F10+F11+F12</f>
        <v>17.009999999999998</v>
      </c>
      <c r="G18" s="48">
        <f>G8+G9+G10+G11+G12</f>
        <v>84.64</v>
      </c>
      <c r="H18" s="48">
        <f>H8+H9+H10+H11+H12</f>
        <v>545.37</v>
      </c>
      <c r="I18" s="45" t="s">
        <v>26</v>
      </c>
      <c r="J18" s="49">
        <v>960</v>
      </c>
      <c r="K18" s="50">
        <f>SUM(K9:K17)</f>
        <v>98.259999999999991</v>
      </c>
      <c r="L18" s="51"/>
      <c r="M18" s="52">
        <f>M9+M10+M11+M12+M13+M14</f>
        <v>28.53</v>
      </c>
      <c r="N18" s="52">
        <f>N9+N10+N11+N12+N13+N14</f>
        <v>52.290000000000006</v>
      </c>
      <c r="O18" s="52">
        <f>O9+O10+O11+O12+O13+O14</f>
        <v>132.93</v>
      </c>
      <c r="P18" s="52">
        <f>P9+P10+P11+P12+P13+P14</f>
        <v>1116.4000000000001</v>
      </c>
    </row>
    <row r="19" spans="1:16" ht="15" thickBot="1" x14ac:dyDescent="0.35">
      <c r="A19" s="53"/>
      <c r="B19" s="54"/>
      <c r="C19" s="55"/>
      <c r="D19" s="54"/>
      <c r="E19" s="56"/>
      <c r="F19" s="56"/>
      <c r="G19" s="56"/>
      <c r="H19" s="56"/>
      <c r="I19" s="45" t="s">
        <v>27</v>
      </c>
      <c r="J19" s="49"/>
      <c r="K19" s="57">
        <f>C18+K18</f>
        <v>139</v>
      </c>
      <c r="L19" s="11"/>
      <c r="M19" s="58">
        <f>E18+M18</f>
        <v>41.33</v>
      </c>
      <c r="N19" s="58">
        <f>F18+N18</f>
        <v>69.300000000000011</v>
      </c>
      <c r="O19" s="58">
        <f>G18+O18</f>
        <v>217.57</v>
      </c>
      <c r="P19" s="58">
        <f>H18+P18</f>
        <v>1661.77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FA48-9940-4FB2-9D0F-8C2CEEEF49BD}">
  <dimension ref="A1:P23"/>
  <sheetViews>
    <sheetView tabSelected="1" topLeftCell="A10" workbookViewId="0">
      <selection activeCell="J21" sqref="J21"/>
    </sheetView>
  </sheetViews>
  <sheetFormatPr defaultRowHeight="14.4" x14ac:dyDescent="0.3"/>
  <cols>
    <col min="1" max="1" width="14.33203125" customWidth="1"/>
    <col min="2" max="2" width="11" customWidth="1"/>
    <col min="9" max="9" width="14.88671875" customWidth="1"/>
  </cols>
  <sheetData>
    <row r="1" spans="1:16" x14ac:dyDescent="0.3">
      <c r="A1" s="131" t="s">
        <v>0</v>
      </c>
      <c r="B1" s="131" t="s">
        <v>1</v>
      </c>
      <c r="C1" s="1"/>
      <c r="D1" s="131" t="s">
        <v>2</v>
      </c>
      <c r="E1" s="130" t="s">
        <v>3</v>
      </c>
      <c r="F1" s="130" t="s">
        <v>4</v>
      </c>
      <c r="G1" s="130" t="s">
        <v>5</v>
      </c>
      <c r="H1" s="130" t="s">
        <v>6</v>
      </c>
      <c r="I1" s="131" t="s">
        <v>0</v>
      </c>
      <c r="J1" s="131" t="s">
        <v>1</v>
      </c>
      <c r="K1" s="1"/>
      <c r="L1" s="131" t="s">
        <v>7</v>
      </c>
      <c r="M1" s="130" t="s">
        <v>8</v>
      </c>
      <c r="N1" s="131" t="s">
        <v>9</v>
      </c>
      <c r="O1" s="131" t="s">
        <v>10</v>
      </c>
      <c r="P1" s="130" t="s">
        <v>6</v>
      </c>
    </row>
    <row r="2" spans="1:16" x14ac:dyDescent="0.3">
      <c r="A2" s="129"/>
      <c r="B2" s="129"/>
      <c r="C2" s="2"/>
      <c r="D2" s="129"/>
      <c r="E2" s="128"/>
      <c r="F2" s="128"/>
      <c r="G2" s="128"/>
      <c r="H2" s="128"/>
      <c r="I2" s="129"/>
      <c r="J2" s="129"/>
      <c r="K2" s="2"/>
      <c r="L2" s="129"/>
      <c r="M2" s="128"/>
      <c r="N2" s="129"/>
      <c r="O2" s="129"/>
      <c r="P2" s="128"/>
    </row>
    <row r="3" spans="1:16" ht="15" thickBot="1" x14ac:dyDescent="0.35">
      <c r="A3" s="127"/>
      <c r="B3" s="127"/>
      <c r="C3" s="3"/>
      <c r="D3" s="127"/>
      <c r="E3" s="126"/>
      <c r="F3" s="126"/>
      <c r="G3" s="126"/>
      <c r="H3" s="126"/>
      <c r="I3" s="127"/>
      <c r="J3" s="127"/>
      <c r="K3" s="3"/>
      <c r="L3" s="127"/>
      <c r="M3" s="126"/>
      <c r="N3" s="127"/>
      <c r="O3" s="127"/>
      <c r="P3" s="126"/>
    </row>
    <row r="4" spans="1:16" ht="16.2" thickBot="1" x14ac:dyDescent="0.35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3"/>
    </row>
    <row r="5" spans="1:16" ht="16.2" thickBot="1" x14ac:dyDescent="0.35">
      <c r="A5" s="125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3"/>
    </row>
    <row r="6" spans="1:16" ht="16.2" thickBot="1" x14ac:dyDescent="0.35">
      <c r="A6" s="125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3"/>
    </row>
    <row r="7" spans="1:16" ht="16.2" thickBot="1" x14ac:dyDescent="0.35">
      <c r="A7" s="125" t="s">
        <v>11</v>
      </c>
      <c r="B7" s="124"/>
      <c r="C7" s="124"/>
      <c r="D7" s="124"/>
      <c r="E7" s="124"/>
      <c r="F7" s="124"/>
      <c r="G7" s="124"/>
      <c r="H7" s="123"/>
      <c r="I7" s="122" t="s">
        <v>12</v>
      </c>
      <c r="J7" s="121"/>
      <c r="K7" s="121"/>
      <c r="L7" s="121"/>
      <c r="M7" s="121"/>
      <c r="N7" s="121"/>
      <c r="O7" s="121"/>
      <c r="P7" s="120"/>
    </row>
    <row r="8" spans="1:16" ht="28.2" thickBot="1" x14ac:dyDescent="0.35">
      <c r="A8" s="103" t="s">
        <v>13</v>
      </c>
      <c r="B8" s="84">
        <v>10</v>
      </c>
      <c r="C8" s="1">
        <v>4.9000000000000004</v>
      </c>
      <c r="D8" s="84">
        <v>14.201700000000001</v>
      </c>
      <c r="E8" s="82">
        <v>0.13</v>
      </c>
      <c r="F8" s="82">
        <v>6.15</v>
      </c>
      <c r="G8" s="82">
        <v>0.17</v>
      </c>
      <c r="H8" s="82">
        <v>56.55</v>
      </c>
      <c r="I8" s="119"/>
      <c r="J8" s="118"/>
      <c r="K8" s="9"/>
      <c r="L8" s="118"/>
      <c r="M8" s="118"/>
      <c r="N8" s="118"/>
      <c r="O8" s="118"/>
      <c r="P8" s="117"/>
    </row>
    <row r="9" spans="1:16" ht="78" customHeight="1" thickBot="1" x14ac:dyDescent="0.35">
      <c r="A9" s="103" t="s">
        <v>14</v>
      </c>
      <c r="B9" s="85" t="s">
        <v>15</v>
      </c>
      <c r="C9" s="12">
        <v>13.1</v>
      </c>
      <c r="D9" s="116">
        <v>182.20169999999999</v>
      </c>
      <c r="E9" s="82">
        <v>6.92</v>
      </c>
      <c r="F9" s="82">
        <v>8.36</v>
      </c>
      <c r="G9" s="82">
        <v>30.07</v>
      </c>
      <c r="H9" s="82">
        <v>223.22</v>
      </c>
      <c r="I9" s="115" t="s">
        <v>16</v>
      </c>
      <c r="J9" s="85">
        <v>80</v>
      </c>
      <c r="K9" s="15">
        <v>7.1</v>
      </c>
      <c r="L9" s="85">
        <v>71.201700000000002</v>
      </c>
      <c r="M9" s="82">
        <v>0.64</v>
      </c>
      <c r="N9" s="82">
        <v>0.08</v>
      </c>
      <c r="O9" s="82">
        <v>2</v>
      </c>
      <c r="P9" s="82">
        <v>11.28</v>
      </c>
    </row>
    <row r="10" spans="1:16" ht="90.75" customHeight="1" thickBot="1" x14ac:dyDescent="0.35">
      <c r="A10" s="103" t="s">
        <v>17</v>
      </c>
      <c r="B10" s="95">
        <v>200</v>
      </c>
      <c r="C10" s="17">
        <v>4.97</v>
      </c>
      <c r="D10" s="95">
        <v>378.20170000000002</v>
      </c>
      <c r="E10" s="82">
        <v>1.45</v>
      </c>
      <c r="F10" s="106">
        <v>1.6</v>
      </c>
      <c r="G10" s="106">
        <v>17.350000000000001</v>
      </c>
      <c r="H10" s="106">
        <v>89.6</v>
      </c>
      <c r="I10" s="86" t="s">
        <v>18</v>
      </c>
      <c r="J10" s="84" t="s">
        <v>19</v>
      </c>
      <c r="K10" s="20">
        <v>19.899999999999999</v>
      </c>
      <c r="L10" s="84">
        <v>103.2017</v>
      </c>
      <c r="M10" s="83">
        <v>7.32</v>
      </c>
      <c r="N10" s="83">
        <v>7.34</v>
      </c>
      <c r="O10" s="83">
        <v>21.05</v>
      </c>
      <c r="P10" s="83">
        <v>179.57</v>
      </c>
    </row>
    <row r="11" spans="1:16" ht="47.25" customHeight="1" thickBot="1" x14ac:dyDescent="0.35">
      <c r="A11" s="86" t="s">
        <v>20</v>
      </c>
      <c r="B11" s="95">
        <v>50</v>
      </c>
      <c r="C11" s="17">
        <v>3.14</v>
      </c>
      <c r="D11" s="111"/>
      <c r="E11" s="82">
        <v>3.9</v>
      </c>
      <c r="F11" s="110">
        <v>0.5</v>
      </c>
      <c r="G11" s="109">
        <v>27.25</v>
      </c>
      <c r="H11" s="108">
        <v>129</v>
      </c>
      <c r="I11" s="114" t="s">
        <v>21</v>
      </c>
      <c r="J11" s="84" t="s">
        <v>22</v>
      </c>
      <c r="K11" s="27">
        <v>56.54</v>
      </c>
      <c r="L11" s="113">
        <v>259.20170000000002</v>
      </c>
      <c r="M11" s="82">
        <v>13.46</v>
      </c>
      <c r="N11" s="82">
        <v>43.77</v>
      </c>
      <c r="O11" s="82">
        <v>34.81</v>
      </c>
      <c r="P11" s="82">
        <v>587.02</v>
      </c>
    </row>
    <row r="12" spans="1:16" ht="63.75" customHeight="1" thickBot="1" x14ac:dyDescent="0.35">
      <c r="A12" s="86" t="s">
        <v>23</v>
      </c>
      <c r="B12" s="84">
        <v>100</v>
      </c>
      <c r="C12" s="1">
        <v>14.63</v>
      </c>
      <c r="D12" s="84"/>
      <c r="E12" s="83">
        <v>0.4</v>
      </c>
      <c r="F12" s="83">
        <v>0.4</v>
      </c>
      <c r="G12" s="82">
        <v>9.8000000000000007</v>
      </c>
      <c r="H12" s="82">
        <v>47</v>
      </c>
      <c r="I12" s="86" t="s">
        <v>24</v>
      </c>
      <c r="J12" s="95">
        <v>200</v>
      </c>
      <c r="K12" s="29">
        <v>8.1</v>
      </c>
      <c r="L12" s="84">
        <v>342.20170000000002</v>
      </c>
      <c r="M12" s="82">
        <v>0.16</v>
      </c>
      <c r="N12" s="106">
        <v>0</v>
      </c>
      <c r="O12" s="106">
        <v>27.87</v>
      </c>
      <c r="P12" s="106">
        <v>112.13</v>
      </c>
    </row>
    <row r="13" spans="1:16" ht="28.2" thickBot="1" x14ac:dyDescent="0.35">
      <c r="A13" s="105"/>
      <c r="B13" s="112"/>
      <c r="C13" s="32"/>
      <c r="D13" s="105"/>
      <c r="E13" s="105"/>
      <c r="F13" s="112"/>
      <c r="G13" s="98"/>
      <c r="I13" s="86" t="s">
        <v>20</v>
      </c>
      <c r="J13" s="95">
        <v>50</v>
      </c>
      <c r="K13" s="17">
        <v>3.14</v>
      </c>
      <c r="L13" s="111"/>
      <c r="M13" s="82">
        <v>3.9</v>
      </c>
      <c r="N13" s="110">
        <v>0.5</v>
      </c>
      <c r="O13" s="109">
        <v>27.25</v>
      </c>
      <c r="P13" s="108">
        <v>129</v>
      </c>
    </row>
    <row r="14" spans="1:16" ht="15" thickBot="1" x14ac:dyDescent="0.35">
      <c r="A14" s="98"/>
      <c r="B14" s="98"/>
      <c r="C14" s="35"/>
      <c r="D14" s="98"/>
      <c r="F14" s="98"/>
      <c r="G14" s="98"/>
      <c r="H14" s="105"/>
      <c r="I14" s="107" t="s">
        <v>25</v>
      </c>
      <c r="J14" s="85">
        <v>50</v>
      </c>
      <c r="K14" s="17">
        <v>3.48</v>
      </c>
      <c r="L14" s="95"/>
      <c r="M14" s="82">
        <v>3.05</v>
      </c>
      <c r="N14" s="106">
        <v>0.6</v>
      </c>
      <c r="O14" s="106">
        <v>19.95</v>
      </c>
      <c r="P14" s="106">
        <v>97.4</v>
      </c>
    </row>
    <row r="15" spans="1:16" ht="15" thickBot="1" x14ac:dyDescent="0.35">
      <c r="A15" s="105"/>
      <c r="B15" s="105"/>
      <c r="C15" s="37"/>
      <c r="D15" s="105"/>
      <c r="E15" s="105"/>
      <c r="F15" s="105"/>
      <c r="G15" s="105"/>
      <c r="H15" s="105"/>
      <c r="I15" s="104"/>
      <c r="J15" s="84"/>
      <c r="K15" s="1"/>
      <c r="L15" s="84"/>
      <c r="M15" s="83"/>
      <c r="N15" s="83"/>
      <c r="O15" s="83"/>
      <c r="P15" s="83"/>
    </row>
    <row r="16" spans="1:16" ht="15" thickBot="1" x14ac:dyDescent="0.35">
      <c r="A16" s="103"/>
      <c r="B16" s="84"/>
      <c r="C16" s="1"/>
      <c r="D16" s="84"/>
      <c r="E16" s="83"/>
      <c r="F16" s="83"/>
      <c r="G16" s="83"/>
      <c r="H16" s="102"/>
      <c r="I16" s="101"/>
      <c r="J16" s="100"/>
      <c r="K16" s="42"/>
      <c r="L16" s="100"/>
      <c r="M16" s="100"/>
      <c r="N16" s="100"/>
      <c r="O16" s="100"/>
      <c r="P16" s="99"/>
    </row>
    <row r="17" spans="1:16" ht="15" thickBot="1" x14ac:dyDescent="0.35">
      <c r="A17" s="86"/>
      <c r="B17" s="85"/>
      <c r="C17" s="12"/>
      <c r="D17" s="85"/>
      <c r="E17" s="82"/>
      <c r="F17" s="82"/>
      <c r="G17" s="82"/>
      <c r="H17" s="82"/>
      <c r="J17" s="98"/>
      <c r="K17" s="35"/>
      <c r="L17" s="98"/>
      <c r="M17" s="98"/>
      <c r="N17" s="98"/>
      <c r="O17" s="98"/>
      <c r="P17" s="97"/>
    </row>
    <row r="18" spans="1:16" ht="15" thickBot="1" x14ac:dyDescent="0.35">
      <c r="A18" s="74" t="s">
        <v>26</v>
      </c>
      <c r="B18" s="96">
        <v>565</v>
      </c>
      <c r="C18" s="47">
        <f>SUM(C8:C17)</f>
        <v>40.74</v>
      </c>
      <c r="D18" s="95"/>
      <c r="E18" s="94">
        <f>E8+E9+E10+E11+E12</f>
        <v>12.8</v>
      </c>
      <c r="F18" s="94">
        <f>F8+F9+F10+F11+F12</f>
        <v>17.009999999999998</v>
      </c>
      <c r="G18" s="94">
        <f>G8+G9+G10+G11+G12</f>
        <v>84.64</v>
      </c>
      <c r="H18" s="94">
        <f>H8+H9+H10+H11+H12</f>
        <v>545.37</v>
      </c>
      <c r="I18" s="74" t="s">
        <v>26</v>
      </c>
      <c r="J18" s="88">
        <v>960</v>
      </c>
      <c r="K18" s="50">
        <f>SUM(K9:K17)</f>
        <v>98.259999999999991</v>
      </c>
      <c r="L18" s="93"/>
      <c r="M18" s="92">
        <f>M9+M10+M11+M12+M13+M14</f>
        <v>28.53</v>
      </c>
      <c r="N18" s="92">
        <f>N9+N10+N11+N12+N13+N14</f>
        <v>52.290000000000006</v>
      </c>
      <c r="O18" s="92">
        <f>O9+O10+O11+O12+O13+O14</f>
        <v>132.93</v>
      </c>
      <c r="P18" s="92">
        <f>P9+P10+P11+P12+P13+P14</f>
        <v>1116.4000000000001</v>
      </c>
    </row>
    <row r="19" spans="1:16" ht="15" thickBot="1" x14ac:dyDescent="0.35">
      <c r="A19" s="91"/>
      <c r="B19" s="90"/>
      <c r="C19" s="55"/>
      <c r="D19" s="90"/>
      <c r="E19" s="89"/>
      <c r="F19" s="89"/>
      <c r="G19" s="89"/>
      <c r="H19" s="89"/>
      <c r="I19" s="74"/>
      <c r="J19" s="88"/>
      <c r="K19" s="57"/>
      <c r="L19" s="85"/>
      <c r="M19" s="87"/>
      <c r="N19" s="87"/>
      <c r="O19" s="87"/>
      <c r="P19" s="87"/>
    </row>
    <row r="20" spans="1:16" ht="28.2" thickBot="1" x14ac:dyDescent="0.35">
      <c r="A20" s="86" t="s">
        <v>31</v>
      </c>
      <c r="B20" s="85">
        <v>200</v>
      </c>
      <c r="C20" s="20">
        <v>8.1</v>
      </c>
      <c r="D20" s="84">
        <v>389.20170000000002</v>
      </c>
      <c r="E20" s="83">
        <v>1</v>
      </c>
      <c r="F20" s="82">
        <v>0</v>
      </c>
      <c r="G20" s="82">
        <v>20.2</v>
      </c>
      <c r="H20" s="82">
        <v>84.8</v>
      </c>
    </row>
    <row r="21" spans="1:16" ht="54" thickBot="1" x14ac:dyDescent="0.35">
      <c r="A21" s="81" t="s">
        <v>30</v>
      </c>
      <c r="B21" s="80">
        <v>120</v>
      </c>
      <c r="C21" s="79">
        <v>31.9</v>
      </c>
      <c r="D21" s="78" t="s">
        <v>29</v>
      </c>
      <c r="E21" s="77">
        <v>11.53</v>
      </c>
      <c r="F21" s="77">
        <v>25.56</v>
      </c>
      <c r="G21" s="77">
        <v>29.79</v>
      </c>
      <c r="H21" s="76">
        <v>395.35</v>
      </c>
    </row>
    <row r="22" spans="1:16" ht="15" thickBot="1" x14ac:dyDescent="0.35">
      <c r="A22" s="74" t="s">
        <v>26</v>
      </c>
      <c r="B22" s="72"/>
      <c r="C22" s="75">
        <f>SUM(C20:C21)</f>
        <v>40</v>
      </c>
      <c r="D22" s="72"/>
      <c r="E22" s="71">
        <f>E20+E21</f>
        <v>12.53</v>
      </c>
      <c r="F22" s="71">
        <f>F20+F21</f>
        <v>25.56</v>
      </c>
      <c r="G22" s="71">
        <f>G20+G21</f>
        <v>49.989999999999995</v>
      </c>
      <c r="H22" s="71">
        <f>H20+H21</f>
        <v>480.15000000000003</v>
      </c>
    </row>
    <row r="23" spans="1:16" ht="15" thickBot="1" x14ac:dyDescent="0.35">
      <c r="A23" s="74" t="s">
        <v>27</v>
      </c>
      <c r="B23" s="72"/>
      <c r="C23" s="73" t="s">
        <v>28</v>
      </c>
      <c r="D23" s="72"/>
      <c r="E23" s="71">
        <f>E18+M18+E22</f>
        <v>53.86</v>
      </c>
      <c r="F23" s="71">
        <f>F18+N18+F22</f>
        <v>94.860000000000014</v>
      </c>
      <c r="G23" s="71">
        <f>G18+O18+G22</f>
        <v>267.56</v>
      </c>
      <c r="H23" s="71">
        <f>H18+P18+H22</f>
        <v>2141.92</v>
      </c>
    </row>
  </sheetData>
  <mergeCells count="19">
    <mergeCell ref="A6:P6"/>
    <mergeCell ref="A7:H7"/>
    <mergeCell ref="I7:P7"/>
    <mergeCell ref="I1:I3"/>
    <mergeCell ref="J1:J3"/>
    <mergeCell ref="L1:L3"/>
    <mergeCell ref="M1:M3"/>
    <mergeCell ref="A4:P4"/>
    <mergeCell ref="A5:P5"/>
    <mergeCell ref="O1:O3"/>
    <mergeCell ref="P1:P3"/>
    <mergeCell ref="N1:N3"/>
    <mergeCell ref="A1:A3"/>
    <mergeCell ref="B1:B3"/>
    <mergeCell ref="D1:D3"/>
    <mergeCell ref="E1:E3"/>
    <mergeCell ref="F1:F3"/>
    <mergeCell ref="G1:G3"/>
    <mergeCell ref="H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2021-06-10T05:43:20Z</dcterms:modified>
</cp:coreProperties>
</file>