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4A3AAEA7-98D0-4D1A-9DE1-DF0B0F7543C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2 разовое" sheetId="1" r:id="rId1"/>
    <sheet name="3 разово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E16" i="2"/>
  <c r="F16" i="2"/>
  <c r="G16" i="2"/>
  <c r="O17" i="2" s="1"/>
  <c r="G22" i="2" s="1"/>
  <c r="H16" i="2"/>
  <c r="K16" i="2"/>
  <c r="M16" i="2"/>
  <c r="N16" i="2"/>
  <c r="N17" i="2" s="1"/>
  <c r="F22" i="2" s="1"/>
  <c r="O16" i="2"/>
  <c r="P16" i="2"/>
  <c r="M17" i="2"/>
  <c r="P17" i="2"/>
  <c r="H22" i="2" s="1"/>
  <c r="C21" i="2"/>
  <c r="E21" i="2"/>
  <c r="F21" i="2"/>
  <c r="G21" i="2"/>
  <c r="H21" i="2"/>
  <c r="E22" i="2"/>
  <c r="P16" i="1" l="1"/>
  <c r="O16" i="1"/>
  <c r="N16" i="1"/>
  <c r="M16" i="1"/>
  <c r="K16" i="1"/>
  <c r="H16" i="1"/>
  <c r="P17" i="1" s="1"/>
  <c r="G16" i="1"/>
  <c r="O17" i="1" s="1"/>
  <c r="F16" i="1"/>
  <c r="N17" i="1" s="1"/>
  <c r="E16" i="1"/>
  <c r="C16" i="1"/>
  <c r="K17" i="1" s="1"/>
  <c r="M17" i="1" l="1"/>
</calcChain>
</file>

<file path=xl/sharedStrings.xml><?xml version="1.0" encoding="utf-8"?>
<sst xmlns="http://schemas.openxmlformats.org/spreadsheetml/2006/main" count="80" uniqueCount="37">
  <si>
    <t>Наименование блюд</t>
  </si>
  <si>
    <t>Вы  ход</t>
  </si>
  <si>
    <t>№ сб.рец    еп      тур</t>
  </si>
  <si>
    <t>Белки,  г</t>
  </si>
  <si>
    <t>Жиры,  г</t>
  </si>
  <si>
    <t>Угле    воды,г</t>
  </si>
  <si>
    <t>Калорийность, ккал</t>
  </si>
  <si>
    <t>№ сб.рецеп   тур</t>
  </si>
  <si>
    <t>Белки ,      г</t>
  </si>
  <si>
    <t>Жиры ,    г</t>
  </si>
  <si>
    <t>Угле   воды ,г</t>
  </si>
  <si>
    <t>ЗАВТРАК</t>
  </si>
  <si>
    <t>ОБЕД</t>
  </si>
  <si>
    <t>Сыр</t>
  </si>
  <si>
    <t>Помидор свежий (порционно)</t>
  </si>
  <si>
    <t>Гуляш из птицы (грудка филе)</t>
  </si>
  <si>
    <t>50/50</t>
  </si>
  <si>
    <t>ТТК 51</t>
  </si>
  <si>
    <t>Рассольник ленинградский со сметаной (перловка)</t>
  </si>
  <si>
    <t>250/5</t>
  </si>
  <si>
    <t>Макароные изделия отварные</t>
  </si>
  <si>
    <t>Рыба, тушенная в сметане (минтай  филе)</t>
  </si>
  <si>
    <t>75/25</t>
  </si>
  <si>
    <t>Чай с сахаром</t>
  </si>
  <si>
    <t>Рис припущенный</t>
  </si>
  <si>
    <t xml:space="preserve">Хлеб пшеничный </t>
  </si>
  <si>
    <t>Напиток апельсиновый</t>
  </si>
  <si>
    <t>200</t>
  </si>
  <si>
    <t>5,62</t>
  </si>
  <si>
    <t>Хлеб ржаной</t>
  </si>
  <si>
    <t>Итого</t>
  </si>
  <si>
    <t>Всего</t>
  </si>
  <si>
    <t>179.00</t>
  </si>
  <si>
    <t>ТТК 220</t>
  </si>
  <si>
    <t>Булочка "Крепыш"</t>
  </si>
  <si>
    <t>Йогурт питьевой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</si>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</sst>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10" xfId="0" applyFill="1" applyBorder="1"/>
    <xf numFmtId="0" fontId="0" fillId="0" borderId="1" xfId="0" applyFill="1" applyBorder="1"/>
    <xf numFmtId="0" fontId="0" fillId="2" borderId="1" xfId="0" applyFill="1" applyBorder="1"/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2" borderId="10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2" borderId="3" xfId="0" applyFont="1" applyFill="1" applyBorder="1"/>
    <xf numFmtId="0" fontId="4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/>
    <xf numFmtId="2" fontId="5" fillId="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0" fillId="0" borderId="10" xfId="0" applyBorder="1"/>
    <xf numFmtId="0" fontId="0" fillId="0" borderId="1" xfId="0" applyBorder="1"/>
    <xf numFmtId="0" fontId="1" fillId="0" borderId="14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workbookViewId="0">
      <selection activeCell="N11" sqref="N11"/>
    </sheetView>
  </sheetViews>
  <sheetFormatPr defaultRowHeight="14.4" x14ac:dyDescent="0.3"/>
  <cols>
    <col min="1" max="1" width="15" customWidth="1"/>
    <col min="3" max="3" width="11.88671875" customWidth="1"/>
    <col min="9" max="9" width="16.44140625" customWidth="1"/>
  </cols>
  <sheetData>
    <row r="1" spans="1:16" x14ac:dyDescent="0.3">
      <c r="A1" s="56" t="s">
        <v>0</v>
      </c>
      <c r="B1" s="56" t="s">
        <v>1</v>
      </c>
      <c r="C1" s="1"/>
      <c r="D1" s="56" t="s">
        <v>2</v>
      </c>
      <c r="E1" s="53" t="s">
        <v>3</v>
      </c>
      <c r="F1" s="53" t="s">
        <v>4</v>
      </c>
      <c r="G1" s="53" t="s">
        <v>5</v>
      </c>
      <c r="H1" s="53" t="s">
        <v>6</v>
      </c>
      <c r="I1" s="56" t="s">
        <v>0</v>
      </c>
      <c r="J1" s="56" t="s">
        <v>1</v>
      </c>
      <c r="K1" s="1"/>
      <c r="L1" s="56" t="s">
        <v>7</v>
      </c>
      <c r="M1" s="53" t="s">
        <v>8</v>
      </c>
      <c r="N1" s="56" t="s">
        <v>9</v>
      </c>
      <c r="O1" s="56" t="s">
        <v>10</v>
      </c>
      <c r="P1" s="53" t="s">
        <v>6</v>
      </c>
    </row>
    <row r="2" spans="1:16" x14ac:dyDescent="0.3">
      <c r="A2" s="57"/>
      <c r="B2" s="57"/>
      <c r="C2" s="2"/>
      <c r="D2" s="57"/>
      <c r="E2" s="54"/>
      <c r="F2" s="54"/>
      <c r="G2" s="54"/>
      <c r="H2" s="54"/>
      <c r="I2" s="57"/>
      <c r="J2" s="57"/>
      <c r="K2" s="2"/>
      <c r="L2" s="57"/>
      <c r="M2" s="54"/>
      <c r="N2" s="57"/>
      <c r="O2" s="57"/>
      <c r="P2" s="54"/>
    </row>
    <row r="3" spans="1:16" ht="15" thickBot="1" x14ac:dyDescent="0.35">
      <c r="A3" s="58"/>
      <c r="B3" s="58"/>
      <c r="C3" s="3"/>
      <c r="D3" s="58"/>
      <c r="E3" s="55"/>
      <c r="F3" s="55"/>
      <c r="G3" s="55"/>
      <c r="H3" s="55"/>
      <c r="I3" s="58"/>
      <c r="J3" s="58"/>
      <c r="K3" s="3"/>
      <c r="L3" s="58"/>
      <c r="M3" s="55"/>
      <c r="N3" s="58"/>
      <c r="O3" s="58"/>
      <c r="P3" s="55"/>
    </row>
    <row r="4" spans="1:16" ht="16.2" thickBot="1" x14ac:dyDescent="0.35">
      <c r="A4" s="5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</row>
    <row r="5" spans="1:16" ht="16.2" thickBot="1" x14ac:dyDescent="0.35">
      <c r="A5" s="59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ht="16.2" thickBot="1" x14ac:dyDescent="0.35">
      <c r="A6" s="59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</row>
    <row r="7" spans="1:16" ht="16.2" thickBot="1" x14ac:dyDescent="0.35">
      <c r="A7" s="48" t="s">
        <v>11</v>
      </c>
      <c r="B7" s="49"/>
      <c r="C7" s="49"/>
      <c r="D7" s="49"/>
      <c r="E7" s="49"/>
      <c r="F7" s="49"/>
      <c r="G7" s="49"/>
      <c r="H7" s="50"/>
      <c r="I7" s="51" t="s">
        <v>12</v>
      </c>
      <c r="J7" s="51"/>
      <c r="K7" s="51"/>
      <c r="L7" s="51"/>
      <c r="M7" s="51"/>
      <c r="N7" s="51"/>
      <c r="O7" s="51"/>
      <c r="P7" s="52"/>
    </row>
    <row r="8" spans="1:16" ht="37.5" customHeight="1" thickBot="1" x14ac:dyDescent="0.35">
      <c r="A8" s="4" t="s">
        <v>13</v>
      </c>
      <c r="B8" s="5">
        <v>10</v>
      </c>
      <c r="C8" s="6">
        <v>7.43</v>
      </c>
      <c r="D8" s="5">
        <v>15.201700000000001</v>
      </c>
      <c r="E8" s="7">
        <v>2.6</v>
      </c>
      <c r="F8" s="7">
        <v>2.65</v>
      </c>
      <c r="G8" s="7">
        <v>0.35</v>
      </c>
      <c r="H8" s="7">
        <v>35.65</v>
      </c>
      <c r="I8" s="8" t="s">
        <v>14</v>
      </c>
      <c r="J8" s="9">
        <v>80</v>
      </c>
      <c r="K8" s="10">
        <v>9.3000000000000007</v>
      </c>
      <c r="L8" s="9">
        <v>71.201700000000002</v>
      </c>
      <c r="M8" s="11">
        <v>0.48</v>
      </c>
      <c r="N8" s="11">
        <v>0.16</v>
      </c>
      <c r="O8" s="11">
        <v>3.36</v>
      </c>
      <c r="P8" s="11">
        <v>16.8</v>
      </c>
    </row>
    <row r="9" spans="1:16" ht="66.75" customHeight="1" thickBot="1" x14ac:dyDescent="0.35">
      <c r="A9" s="12" t="s">
        <v>15</v>
      </c>
      <c r="B9" s="13" t="s">
        <v>16</v>
      </c>
      <c r="C9" s="14">
        <v>27.07</v>
      </c>
      <c r="D9" s="13" t="s">
        <v>17</v>
      </c>
      <c r="E9" s="15">
        <v>14.26</v>
      </c>
      <c r="F9" s="15">
        <v>16.66</v>
      </c>
      <c r="G9" s="15">
        <v>5.27</v>
      </c>
      <c r="H9" s="15">
        <v>228.06</v>
      </c>
      <c r="I9" s="12" t="s">
        <v>18</v>
      </c>
      <c r="J9" s="13" t="s">
        <v>19</v>
      </c>
      <c r="K9" s="1">
        <v>14.68</v>
      </c>
      <c r="L9" s="13">
        <v>96.201700000000002</v>
      </c>
      <c r="M9" s="15">
        <v>2.42</v>
      </c>
      <c r="N9" s="15">
        <v>5.32</v>
      </c>
      <c r="O9" s="15">
        <v>17.11</v>
      </c>
      <c r="P9" s="15">
        <v>125.97</v>
      </c>
    </row>
    <row r="10" spans="1:16" ht="54.75" customHeight="1" thickBot="1" x14ac:dyDescent="0.35">
      <c r="A10" s="4" t="s">
        <v>20</v>
      </c>
      <c r="B10" s="9">
        <v>180</v>
      </c>
      <c r="C10" s="6">
        <v>7.2</v>
      </c>
      <c r="D10" s="5">
        <v>309.20170000000002</v>
      </c>
      <c r="E10" s="7">
        <v>6.81</v>
      </c>
      <c r="F10" s="7">
        <v>4.67</v>
      </c>
      <c r="G10" s="7">
        <v>43.25</v>
      </c>
      <c r="H10" s="7">
        <v>242.3</v>
      </c>
      <c r="I10" s="4" t="s">
        <v>21</v>
      </c>
      <c r="J10" s="13" t="s">
        <v>22</v>
      </c>
      <c r="K10" s="1">
        <v>46.52</v>
      </c>
      <c r="L10" s="9">
        <v>42.200499999999998</v>
      </c>
      <c r="M10" s="11">
        <v>15.21</v>
      </c>
      <c r="N10" s="11">
        <v>6.84</v>
      </c>
      <c r="O10" s="11">
        <v>1.93</v>
      </c>
      <c r="P10" s="11">
        <v>130.09</v>
      </c>
    </row>
    <row r="11" spans="1:16" ht="28.2" thickBot="1" x14ac:dyDescent="0.35">
      <c r="A11" s="4" t="s">
        <v>23</v>
      </c>
      <c r="B11" s="16">
        <v>200</v>
      </c>
      <c r="C11" s="17">
        <v>2.1</v>
      </c>
      <c r="D11" s="13">
        <v>376.20170000000002</v>
      </c>
      <c r="E11" s="18">
        <v>0</v>
      </c>
      <c r="F11" s="18">
        <v>0</v>
      </c>
      <c r="G11" s="18">
        <v>15</v>
      </c>
      <c r="H11" s="18">
        <v>60</v>
      </c>
      <c r="I11" s="19" t="s">
        <v>24</v>
      </c>
      <c r="J11" s="13">
        <v>180</v>
      </c>
      <c r="K11" s="1">
        <v>9.32</v>
      </c>
      <c r="L11" s="9">
        <v>202.20060000000001</v>
      </c>
      <c r="M11" s="20">
        <v>4.49</v>
      </c>
      <c r="N11" s="20">
        <v>4.5</v>
      </c>
      <c r="O11" s="20">
        <v>46.73</v>
      </c>
      <c r="P11" s="20">
        <v>245.42</v>
      </c>
    </row>
    <row r="12" spans="1:16" ht="37.5" customHeight="1" thickBot="1" x14ac:dyDescent="0.35">
      <c r="A12" s="4" t="s">
        <v>25</v>
      </c>
      <c r="B12" s="5">
        <v>50</v>
      </c>
      <c r="C12" s="6">
        <v>3.14</v>
      </c>
      <c r="D12" s="21"/>
      <c r="E12" s="11">
        <v>3.9</v>
      </c>
      <c r="F12" s="22">
        <v>0.5</v>
      </c>
      <c r="G12" s="23">
        <v>27.25</v>
      </c>
      <c r="H12" s="18">
        <v>129</v>
      </c>
      <c r="I12" s="4" t="s">
        <v>26</v>
      </c>
      <c r="J12" s="24" t="s">
        <v>27</v>
      </c>
      <c r="K12" s="25" t="s">
        <v>28</v>
      </c>
      <c r="L12" s="26">
        <v>1008.2012999999999</v>
      </c>
      <c r="M12" s="11">
        <v>0.14000000000000001</v>
      </c>
      <c r="N12" s="11">
        <v>0</v>
      </c>
      <c r="O12" s="7">
        <v>25.17</v>
      </c>
      <c r="P12" s="7">
        <v>101.21</v>
      </c>
    </row>
    <row r="13" spans="1:16" ht="28.5" customHeight="1" thickBot="1" x14ac:dyDescent="0.35">
      <c r="A13" s="4"/>
      <c r="B13" s="27"/>
      <c r="C13" s="28"/>
      <c r="D13" s="9"/>
      <c r="E13" s="11"/>
      <c r="F13" s="29"/>
      <c r="G13" s="11"/>
      <c r="H13" s="7"/>
      <c r="I13" s="4" t="s">
        <v>25</v>
      </c>
      <c r="J13" s="5">
        <v>50</v>
      </c>
      <c r="K13" s="30">
        <v>3.14</v>
      </c>
      <c r="L13" s="21"/>
      <c r="M13" s="11">
        <v>3.9</v>
      </c>
      <c r="N13" s="22">
        <v>0.5</v>
      </c>
      <c r="O13" s="23">
        <v>27.25</v>
      </c>
      <c r="P13" s="18">
        <v>129</v>
      </c>
    </row>
    <row r="14" spans="1:16" ht="15" thickBot="1" x14ac:dyDescent="0.35">
      <c r="A14" s="31"/>
      <c r="B14" s="9"/>
      <c r="C14" s="30"/>
      <c r="D14" s="5"/>
      <c r="E14" s="15"/>
      <c r="F14" s="15"/>
      <c r="G14" s="15"/>
      <c r="H14" s="15"/>
      <c r="I14" s="4" t="s">
        <v>29</v>
      </c>
      <c r="J14" s="9">
        <v>50</v>
      </c>
      <c r="K14" s="30">
        <v>3.48</v>
      </c>
      <c r="L14" s="5"/>
      <c r="M14" s="11">
        <v>3.05</v>
      </c>
      <c r="N14" s="7">
        <v>0.6</v>
      </c>
      <c r="O14" s="7">
        <v>19.95</v>
      </c>
      <c r="P14" s="7">
        <v>97.4</v>
      </c>
    </row>
    <row r="15" spans="1:16" ht="15" thickBot="1" x14ac:dyDescent="0.35">
      <c r="A15" s="32"/>
      <c r="B15" s="9"/>
      <c r="C15" s="33"/>
      <c r="D15" s="26"/>
      <c r="E15" s="11"/>
      <c r="F15" s="7"/>
      <c r="G15" s="7"/>
      <c r="H15" s="11"/>
      <c r="I15" s="34"/>
      <c r="J15" s="35"/>
      <c r="K15" s="36"/>
      <c r="L15" s="34"/>
      <c r="M15" s="34"/>
      <c r="N15" s="34"/>
      <c r="O15" s="34"/>
      <c r="P15" s="34"/>
    </row>
    <row r="16" spans="1:16" ht="15" thickBot="1" x14ac:dyDescent="0.35">
      <c r="A16" s="37" t="s">
        <v>30</v>
      </c>
      <c r="B16" s="38">
        <v>540</v>
      </c>
      <c r="C16" s="39">
        <f>C8+C9+C10+C11+C12</f>
        <v>46.940000000000005</v>
      </c>
      <c r="D16" s="26"/>
      <c r="E16" s="40">
        <f>E8+E9+E10+E11+E12+E13</f>
        <v>27.569999999999997</v>
      </c>
      <c r="F16" s="40">
        <f>F8+F9+F10+F11+F12+F13</f>
        <v>24.479999999999997</v>
      </c>
      <c r="G16" s="40">
        <f>G8+G9+G10+G11+G12+G13</f>
        <v>91.12</v>
      </c>
      <c r="H16" s="40">
        <f>H8+H9+H10+H11+H12+H13</f>
        <v>695.01</v>
      </c>
      <c r="I16" s="41" t="s">
        <v>30</v>
      </c>
      <c r="J16" s="38">
        <v>915</v>
      </c>
      <c r="K16" s="42">
        <f>K8+K9+K10+K11+K12+K13+K14</f>
        <v>92.06</v>
      </c>
      <c r="L16" s="26"/>
      <c r="M16" s="40">
        <f>M8+M9+M10+M11+M12+M13+M14</f>
        <v>29.69</v>
      </c>
      <c r="N16" s="40">
        <f>N8+N9+N10+N11+N12+N13+N14</f>
        <v>17.920000000000002</v>
      </c>
      <c r="O16" s="40">
        <f>O8+O9+O10+O11+O12+O13+O14</f>
        <v>141.5</v>
      </c>
      <c r="P16" s="40">
        <f>P8+P9+P10+P11+P12+P13+P14</f>
        <v>845.89</v>
      </c>
    </row>
    <row r="17" spans="1:16" ht="15" thickBot="1" x14ac:dyDescent="0.35">
      <c r="A17" s="43"/>
      <c r="B17" s="44"/>
      <c r="C17" s="45"/>
      <c r="D17" s="44"/>
      <c r="E17" s="46"/>
      <c r="F17" s="46"/>
      <c r="G17" s="46"/>
      <c r="H17" s="46"/>
      <c r="I17" s="41" t="s">
        <v>31</v>
      </c>
      <c r="J17" s="38"/>
      <c r="K17" s="47">
        <f>C16+K16</f>
        <v>139</v>
      </c>
      <c r="L17" s="9"/>
      <c r="M17" s="40">
        <f>E16+M16</f>
        <v>57.26</v>
      </c>
      <c r="N17" s="40">
        <f>F16+N16</f>
        <v>42.4</v>
      </c>
      <c r="O17" s="40">
        <f>G16+O16</f>
        <v>232.62</v>
      </c>
      <c r="P17" s="40">
        <f>H16+P16</f>
        <v>1540.9</v>
      </c>
    </row>
  </sheetData>
  <mergeCells count="19">
    <mergeCell ref="A4:P4"/>
    <mergeCell ref="A5:P5"/>
    <mergeCell ref="A6:P6"/>
    <mergeCell ref="A7:H7"/>
    <mergeCell ref="I7:P7"/>
    <mergeCell ref="H1:H3"/>
    <mergeCell ref="I1:I3"/>
    <mergeCell ref="J1:J3"/>
    <mergeCell ref="L1:L3"/>
    <mergeCell ref="M1:M3"/>
    <mergeCell ref="N1:N3"/>
    <mergeCell ref="A1:A3"/>
    <mergeCell ref="B1:B3"/>
    <mergeCell ref="D1:D3"/>
    <mergeCell ref="E1:E3"/>
    <mergeCell ref="F1:F3"/>
    <mergeCell ref="G1:G3"/>
    <mergeCell ref="O1:O3"/>
    <mergeCell ref="P1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A4291-EF37-4E3F-83C4-9B57D4BCDF32}">
  <dimension ref="A1:P22"/>
  <sheetViews>
    <sheetView tabSelected="1" topLeftCell="A4" workbookViewId="0">
      <selection activeCell="C22" sqref="C22"/>
    </sheetView>
  </sheetViews>
  <sheetFormatPr defaultRowHeight="14.4" x14ac:dyDescent="0.3"/>
  <cols>
    <col min="1" max="1" width="15" customWidth="1"/>
    <col min="3" max="3" width="11.88671875" customWidth="1"/>
    <col min="9" max="9" width="16.44140625" customWidth="1"/>
  </cols>
  <sheetData>
    <row r="1" spans="1:16" x14ac:dyDescent="0.3">
      <c r="A1" s="117" t="s">
        <v>0</v>
      </c>
      <c r="B1" s="117" t="s">
        <v>1</v>
      </c>
      <c r="C1" s="1"/>
      <c r="D1" s="117" t="s">
        <v>2</v>
      </c>
      <c r="E1" s="116" t="s">
        <v>3</v>
      </c>
      <c r="F1" s="116" t="s">
        <v>4</v>
      </c>
      <c r="G1" s="116" t="s">
        <v>5</v>
      </c>
      <c r="H1" s="116" t="s">
        <v>6</v>
      </c>
      <c r="I1" s="117" t="s">
        <v>0</v>
      </c>
      <c r="J1" s="117" t="s">
        <v>1</v>
      </c>
      <c r="K1" s="1"/>
      <c r="L1" s="117" t="s">
        <v>7</v>
      </c>
      <c r="M1" s="116" t="s">
        <v>8</v>
      </c>
      <c r="N1" s="117" t="s">
        <v>9</v>
      </c>
      <c r="O1" s="117" t="s">
        <v>10</v>
      </c>
      <c r="P1" s="116" t="s">
        <v>6</v>
      </c>
    </row>
    <row r="2" spans="1:16" x14ac:dyDescent="0.3">
      <c r="A2" s="115"/>
      <c r="B2" s="115"/>
      <c r="C2" s="2"/>
      <c r="D2" s="115"/>
      <c r="E2" s="114"/>
      <c r="F2" s="114"/>
      <c r="G2" s="114"/>
      <c r="H2" s="114"/>
      <c r="I2" s="115"/>
      <c r="J2" s="115"/>
      <c r="K2" s="2"/>
      <c r="L2" s="115"/>
      <c r="M2" s="114"/>
      <c r="N2" s="115"/>
      <c r="O2" s="115"/>
      <c r="P2" s="114"/>
    </row>
    <row r="3" spans="1:16" ht="15" thickBot="1" x14ac:dyDescent="0.35">
      <c r="A3" s="113"/>
      <c r="B3" s="113"/>
      <c r="C3" s="3"/>
      <c r="D3" s="113"/>
      <c r="E3" s="112"/>
      <c r="F3" s="112"/>
      <c r="G3" s="112"/>
      <c r="H3" s="112"/>
      <c r="I3" s="113"/>
      <c r="J3" s="113"/>
      <c r="K3" s="3"/>
      <c r="L3" s="113"/>
      <c r="M3" s="112"/>
      <c r="N3" s="113"/>
      <c r="O3" s="113"/>
      <c r="P3" s="112"/>
    </row>
    <row r="4" spans="1:16" ht="16.2" thickBot="1" x14ac:dyDescent="0.35">
      <c r="A4" s="11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6"/>
    </row>
    <row r="5" spans="1:16" ht="16.2" thickBot="1" x14ac:dyDescent="0.35">
      <c r="A5" s="111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6"/>
    </row>
    <row r="6" spans="1:16" ht="16.2" thickBot="1" x14ac:dyDescent="0.35">
      <c r="A6" s="111">
        <v>13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6"/>
    </row>
    <row r="7" spans="1:16" ht="16.2" thickBot="1" x14ac:dyDescent="0.35">
      <c r="A7" s="110" t="s">
        <v>11</v>
      </c>
      <c r="B7" s="109"/>
      <c r="C7" s="109"/>
      <c r="D7" s="109"/>
      <c r="E7" s="109"/>
      <c r="F7" s="109"/>
      <c r="G7" s="109"/>
      <c r="H7" s="108"/>
      <c r="I7" s="107" t="s">
        <v>12</v>
      </c>
      <c r="J7" s="107"/>
      <c r="K7" s="107"/>
      <c r="L7" s="107"/>
      <c r="M7" s="107"/>
      <c r="N7" s="107"/>
      <c r="O7" s="107"/>
      <c r="P7" s="106"/>
    </row>
    <row r="8" spans="1:16" ht="37.5" customHeight="1" thickBot="1" x14ac:dyDescent="0.35">
      <c r="A8" s="78" t="s">
        <v>13</v>
      </c>
      <c r="B8" s="77">
        <v>10</v>
      </c>
      <c r="C8" s="6">
        <v>7.43</v>
      </c>
      <c r="D8" s="77">
        <v>15.201700000000001</v>
      </c>
      <c r="E8" s="73">
        <v>2.6</v>
      </c>
      <c r="F8" s="73">
        <v>2.65</v>
      </c>
      <c r="G8" s="73">
        <v>0.35</v>
      </c>
      <c r="H8" s="73">
        <v>35.65</v>
      </c>
      <c r="I8" s="105" t="s">
        <v>14</v>
      </c>
      <c r="J8" s="76">
        <v>80</v>
      </c>
      <c r="K8" s="10">
        <v>9.3000000000000007</v>
      </c>
      <c r="L8" s="76">
        <v>71.201700000000002</v>
      </c>
      <c r="M8" s="74">
        <v>0.48</v>
      </c>
      <c r="N8" s="74">
        <v>0.16</v>
      </c>
      <c r="O8" s="74">
        <v>3.36</v>
      </c>
      <c r="P8" s="74">
        <v>16.8</v>
      </c>
    </row>
    <row r="9" spans="1:16" ht="66.75" customHeight="1" thickBot="1" x14ac:dyDescent="0.35">
      <c r="A9" s="104" t="s">
        <v>15</v>
      </c>
      <c r="B9" s="101" t="s">
        <v>16</v>
      </c>
      <c r="C9" s="14">
        <v>27.07</v>
      </c>
      <c r="D9" s="101" t="s">
        <v>17</v>
      </c>
      <c r="E9" s="92">
        <v>14.26</v>
      </c>
      <c r="F9" s="92">
        <v>16.66</v>
      </c>
      <c r="G9" s="92">
        <v>5.27</v>
      </c>
      <c r="H9" s="92">
        <v>228.06</v>
      </c>
      <c r="I9" s="104" t="s">
        <v>18</v>
      </c>
      <c r="J9" s="101" t="s">
        <v>19</v>
      </c>
      <c r="K9" s="1">
        <v>14.68</v>
      </c>
      <c r="L9" s="101">
        <v>96.201700000000002</v>
      </c>
      <c r="M9" s="92">
        <v>2.42</v>
      </c>
      <c r="N9" s="92">
        <v>5.32</v>
      </c>
      <c r="O9" s="92">
        <v>17.11</v>
      </c>
      <c r="P9" s="92">
        <v>125.97</v>
      </c>
    </row>
    <row r="10" spans="1:16" ht="54.75" customHeight="1" thickBot="1" x14ac:dyDescent="0.35">
      <c r="A10" s="78" t="s">
        <v>20</v>
      </c>
      <c r="B10" s="76">
        <v>180</v>
      </c>
      <c r="C10" s="6">
        <v>7.2</v>
      </c>
      <c r="D10" s="77">
        <v>309.20170000000002</v>
      </c>
      <c r="E10" s="73">
        <v>6.81</v>
      </c>
      <c r="F10" s="73">
        <v>4.67</v>
      </c>
      <c r="G10" s="73">
        <v>43.25</v>
      </c>
      <c r="H10" s="73">
        <v>242.3</v>
      </c>
      <c r="I10" s="78" t="s">
        <v>21</v>
      </c>
      <c r="J10" s="101" t="s">
        <v>22</v>
      </c>
      <c r="K10" s="1">
        <v>46.52</v>
      </c>
      <c r="L10" s="76">
        <v>42.200499999999998</v>
      </c>
      <c r="M10" s="74">
        <v>15.21</v>
      </c>
      <c r="N10" s="74">
        <v>6.84</v>
      </c>
      <c r="O10" s="74">
        <v>1.93</v>
      </c>
      <c r="P10" s="74">
        <v>130.09</v>
      </c>
    </row>
    <row r="11" spans="1:16" ht="28.2" thickBot="1" x14ac:dyDescent="0.35">
      <c r="A11" s="78" t="s">
        <v>23</v>
      </c>
      <c r="B11" s="103">
        <v>200</v>
      </c>
      <c r="C11" s="17">
        <v>2.1</v>
      </c>
      <c r="D11" s="101">
        <v>376.20170000000002</v>
      </c>
      <c r="E11" s="94">
        <v>0</v>
      </c>
      <c r="F11" s="94">
        <v>0</v>
      </c>
      <c r="G11" s="94">
        <v>15</v>
      </c>
      <c r="H11" s="94">
        <v>60</v>
      </c>
      <c r="I11" s="102" t="s">
        <v>24</v>
      </c>
      <c r="J11" s="101">
        <v>180</v>
      </c>
      <c r="K11" s="1">
        <v>9.32</v>
      </c>
      <c r="L11" s="76">
        <v>202.20060000000001</v>
      </c>
      <c r="M11" s="100">
        <v>4.49</v>
      </c>
      <c r="N11" s="100">
        <v>4.5</v>
      </c>
      <c r="O11" s="100">
        <v>46.73</v>
      </c>
      <c r="P11" s="100">
        <v>245.42</v>
      </c>
    </row>
    <row r="12" spans="1:16" ht="37.5" customHeight="1" thickBot="1" x14ac:dyDescent="0.35">
      <c r="A12" s="78" t="s">
        <v>25</v>
      </c>
      <c r="B12" s="77">
        <v>50</v>
      </c>
      <c r="C12" s="6">
        <v>3.14</v>
      </c>
      <c r="D12" s="97"/>
      <c r="E12" s="74">
        <v>3.9</v>
      </c>
      <c r="F12" s="96">
        <v>0.5</v>
      </c>
      <c r="G12" s="95">
        <v>27.25</v>
      </c>
      <c r="H12" s="94">
        <v>129</v>
      </c>
      <c r="I12" s="78" t="s">
        <v>26</v>
      </c>
      <c r="J12" s="99" t="s">
        <v>27</v>
      </c>
      <c r="K12" s="25" t="s">
        <v>28</v>
      </c>
      <c r="L12" s="87">
        <v>1008.2012999999999</v>
      </c>
      <c r="M12" s="74">
        <v>0.14000000000000001</v>
      </c>
      <c r="N12" s="74">
        <v>0</v>
      </c>
      <c r="O12" s="73">
        <v>25.17</v>
      </c>
      <c r="P12" s="73">
        <v>101.21</v>
      </c>
    </row>
    <row r="13" spans="1:16" ht="28.5" customHeight="1" thickBot="1" x14ac:dyDescent="0.35">
      <c r="A13" s="78"/>
      <c r="B13" s="98"/>
      <c r="C13" s="28"/>
      <c r="D13" s="76"/>
      <c r="E13" s="74"/>
      <c r="F13" s="75"/>
      <c r="G13" s="74"/>
      <c r="H13" s="73"/>
      <c r="I13" s="78" t="s">
        <v>25</v>
      </c>
      <c r="J13" s="77">
        <v>50</v>
      </c>
      <c r="K13" s="30">
        <v>3.14</v>
      </c>
      <c r="L13" s="97"/>
      <c r="M13" s="74">
        <v>3.9</v>
      </c>
      <c r="N13" s="96">
        <v>0.5</v>
      </c>
      <c r="O13" s="95">
        <v>27.25</v>
      </c>
      <c r="P13" s="94">
        <v>129</v>
      </c>
    </row>
    <row r="14" spans="1:16" ht="15" thickBot="1" x14ac:dyDescent="0.35">
      <c r="A14" s="93"/>
      <c r="B14" s="76"/>
      <c r="C14" s="30"/>
      <c r="D14" s="77"/>
      <c r="E14" s="92"/>
      <c r="F14" s="92"/>
      <c r="G14" s="92"/>
      <c r="H14" s="92"/>
      <c r="I14" s="78" t="s">
        <v>29</v>
      </c>
      <c r="J14" s="76">
        <v>50</v>
      </c>
      <c r="K14" s="30">
        <v>3.48</v>
      </c>
      <c r="L14" s="77"/>
      <c r="M14" s="74">
        <v>3.05</v>
      </c>
      <c r="N14" s="73">
        <v>0.6</v>
      </c>
      <c r="O14" s="73">
        <v>19.95</v>
      </c>
      <c r="P14" s="73">
        <v>97.4</v>
      </c>
    </row>
    <row r="15" spans="1:16" ht="15" thickBot="1" x14ac:dyDescent="0.35">
      <c r="A15" s="91"/>
      <c r="B15" s="76"/>
      <c r="C15" s="33"/>
      <c r="D15" s="87"/>
      <c r="E15" s="74"/>
      <c r="F15" s="73"/>
      <c r="G15" s="73"/>
      <c r="H15" s="74"/>
      <c r="I15" s="89"/>
      <c r="J15" s="90"/>
      <c r="K15" s="36"/>
      <c r="L15" s="89"/>
      <c r="M15" s="89"/>
      <c r="N15" s="89"/>
      <c r="O15" s="89"/>
      <c r="P15" s="89"/>
    </row>
    <row r="16" spans="1:16" ht="15" thickBot="1" x14ac:dyDescent="0.35">
      <c r="A16" s="88" t="s">
        <v>30</v>
      </c>
      <c r="B16" s="83">
        <v>540</v>
      </c>
      <c r="C16" s="39">
        <f>C8+C9+C10+C11+C12</f>
        <v>46.940000000000005</v>
      </c>
      <c r="D16" s="87"/>
      <c r="E16" s="82">
        <f>E8+E9+E10+E11+E12+E13</f>
        <v>27.569999999999997</v>
      </c>
      <c r="F16" s="82">
        <f>F8+F9+F10+F11+F12+F13</f>
        <v>24.479999999999997</v>
      </c>
      <c r="G16" s="82">
        <f>G8+G9+G10+G11+G12+G13</f>
        <v>91.12</v>
      </c>
      <c r="H16" s="82">
        <f>H8+H9+H10+H11+H12+H13</f>
        <v>695.01</v>
      </c>
      <c r="I16" s="63" t="s">
        <v>30</v>
      </c>
      <c r="J16" s="83">
        <v>915</v>
      </c>
      <c r="K16" s="42">
        <f>K8+K9+K10+K11+K12+K13+K14</f>
        <v>92.06</v>
      </c>
      <c r="L16" s="87"/>
      <c r="M16" s="82">
        <f>M8+M9+M10+M11+M12+M13+M14</f>
        <v>29.69</v>
      </c>
      <c r="N16" s="82">
        <f>N8+N9+N10+N11+N12+N13+N14</f>
        <v>17.920000000000002</v>
      </c>
      <c r="O16" s="82">
        <f>O8+O9+O10+O11+O12+O13+O14</f>
        <v>141.5</v>
      </c>
      <c r="P16" s="82">
        <f>P8+P9+P10+P11+P12+P13+P14</f>
        <v>845.89</v>
      </c>
    </row>
    <row r="17" spans="1:16" ht="15" thickBot="1" x14ac:dyDescent="0.35">
      <c r="A17" s="86"/>
      <c r="B17" s="85"/>
      <c r="C17" s="45"/>
      <c r="D17" s="85"/>
      <c r="E17" s="84"/>
      <c r="F17" s="84"/>
      <c r="G17" s="84"/>
      <c r="H17" s="84"/>
      <c r="I17" s="63"/>
      <c r="J17" s="83"/>
      <c r="K17" s="47"/>
      <c r="L17" s="76"/>
      <c r="M17" s="82">
        <f>E16+M16</f>
        <v>57.26</v>
      </c>
      <c r="N17" s="82">
        <f>F16+N16</f>
        <v>42.4</v>
      </c>
      <c r="O17" s="82">
        <f>G16+O16</f>
        <v>232.62</v>
      </c>
      <c r="P17" s="82">
        <f>H16+P16</f>
        <v>1540.9</v>
      </c>
    </row>
    <row r="18" spans="1:16" ht="15" thickBot="1" x14ac:dyDescent="0.35">
      <c r="A18" s="81" t="s">
        <v>36</v>
      </c>
      <c r="B18" s="80"/>
      <c r="C18" s="80"/>
      <c r="D18" s="80"/>
      <c r="E18" s="80"/>
      <c r="F18" s="80"/>
      <c r="G18" s="80"/>
      <c r="H18" s="79"/>
    </row>
    <row r="19" spans="1:16" ht="28.2" thickBot="1" x14ac:dyDescent="0.35">
      <c r="A19" s="78" t="s">
        <v>35</v>
      </c>
      <c r="B19" s="77">
        <v>200</v>
      </c>
      <c r="C19" s="6">
        <v>22</v>
      </c>
      <c r="D19" s="76">
        <v>386.20170000000002</v>
      </c>
      <c r="E19" s="74">
        <v>10</v>
      </c>
      <c r="F19" s="75">
        <v>6.4</v>
      </c>
      <c r="G19" s="74">
        <v>17</v>
      </c>
      <c r="H19" s="73">
        <v>165.6</v>
      </c>
    </row>
    <row r="20" spans="1:16" ht="15" thickBot="1" x14ac:dyDescent="0.35">
      <c r="A20" s="61" t="s">
        <v>34</v>
      </c>
      <c r="B20" s="71">
        <v>100</v>
      </c>
      <c r="C20" s="72">
        <v>18</v>
      </c>
      <c r="D20" s="71" t="s">
        <v>33</v>
      </c>
      <c r="E20" s="70">
        <v>18.239999999999998</v>
      </c>
      <c r="F20" s="70">
        <v>9.75</v>
      </c>
      <c r="G20" s="70">
        <v>85.9</v>
      </c>
      <c r="H20" s="69">
        <v>504.34</v>
      </c>
    </row>
    <row r="21" spans="1:16" ht="15" thickBot="1" x14ac:dyDescent="0.35">
      <c r="A21" s="68" t="s">
        <v>30</v>
      </c>
      <c r="B21" s="67">
        <v>300</v>
      </c>
      <c r="C21" s="66">
        <f>SUM(C19:C20)</f>
        <v>40</v>
      </c>
      <c r="D21" s="65"/>
      <c r="E21" s="64">
        <f>E19+E20</f>
        <v>28.24</v>
      </c>
      <c r="F21" s="64">
        <f>F19+F20</f>
        <v>16.149999999999999</v>
      </c>
      <c r="G21" s="64">
        <f>G19+G20</f>
        <v>102.9</v>
      </c>
      <c r="H21" s="64">
        <f>H19+H20</f>
        <v>669.93999999999994</v>
      </c>
    </row>
    <row r="22" spans="1:16" ht="15" thickBot="1" x14ac:dyDescent="0.35">
      <c r="A22" s="63" t="s">
        <v>31</v>
      </c>
      <c r="B22" s="61"/>
      <c r="C22" s="62" t="s">
        <v>32</v>
      </c>
      <c r="D22" s="61"/>
      <c r="E22" s="60">
        <f>E17+M17+E21</f>
        <v>85.5</v>
      </c>
      <c r="F22" s="60">
        <f>F17+N17+F21</f>
        <v>58.55</v>
      </c>
      <c r="G22" s="60">
        <f>G17+O17+G21</f>
        <v>335.52</v>
      </c>
      <c r="H22" s="60">
        <f>H17+P17+H21</f>
        <v>2210.84</v>
      </c>
    </row>
  </sheetData>
  <mergeCells count="20">
    <mergeCell ref="A5:P5"/>
    <mergeCell ref="A6:P6"/>
    <mergeCell ref="A18:H18"/>
    <mergeCell ref="A7:H7"/>
    <mergeCell ref="I7:P7"/>
    <mergeCell ref="H1:H3"/>
    <mergeCell ref="I1:I3"/>
    <mergeCell ref="J1:J3"/>
    <mergeCell ref="L1:L3"/>
    <mergeCell ref="M1:M3"/>
    <mergeCell ref="E1:E3"/>
    <mergeCell ref="F1:F3"/>
    <mergeCell ref="G1:G3"/>
    <mergeCell ref="O1:O3"/>
    <mergeCell ref="P1:P3"/>
    <mergeCell ref="A4:P4"/>
    <mergeCell ref="N1:N3"/>
    <mergeCell ref="A1:A3"/>
    <mergeCell ref="B1:B3"/>
    <mergeCell ref="D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разовое</vt:lpstr>
      <vt:lpstr>3 разовое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2021-06-10T05:38:17Z</dcterms:modified>
</cp:coreProperties>
</file>