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BC6DF38-164E-4AB7-A167-1603FF2A79F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O17" i="2" s="1"/>
  <c r="G23" i="2" s="1"/>
  <c r="H16" i="2"/>
  <c r="K16" i="2"/>
  <c r="M16" i="2"/>
  <c r="M17" i="2" s="1"/>
  <c r="E23" i="2" s="1"/>
  <c r="N16" i="2"/>
  <c r="N17" i="2" s="1"/>
  <c r="F23" i="2" s="1"/>
  <c r="O16" i="2"/>
  <c r="P16" i="2"/>
  <c r="P17" i="2"/>
  <c r="C22" i="2"/>
  <c r="E22" i="2"/>
  <c r="F22" i="2"/>
  <c r="G22" i="2"/>
  <c r="H22" i="2"/>
  <c r="H23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<sst xmlns="http://schemas.openxmlformats.org/spreadsheetml/2006/main" count="74" uniqueCount="34">
  <si>
    <t>Наименование блюд</t>
  </si>
  <si>
    <t>Вы  ход</t>
  </si>
  <si>
    <t>№ сб.рец 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</si>
  <si>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</si>
  <si>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</si>
  <si>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</si>
  <si>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</si>
  <si>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</si>
  <si>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</si>
  <si>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Жиры,     г</t>
  </si>
  <si>
    <t>Угле   воды ,г</t>
  </si>
  <si>
    <t>ЗАВТРАК</t>
  </si>
  <si>
    <t>ОБЕД</t>
  </si>
  <si>
    <t>Помидор свежий (порционно)</t>
  </si>
  <si>
    <t>Масло сливочное</t>
  </si>
  <si>
    <t>Суп из овощей со сметаной</t>
  </si>
  <si>
    <t>250/5</t>
  </si>
  <si>
    <t>Каша вязкая молочная гречневая с маслом сливочным</t>
  </si>
  <si>
    <t>200/5</t>
  </si>
  <si>
    <t>Рыба, тушеная с овощами (филе минтай)</t>
  </si>
  <si>
    <t>75/50</t>
  </si>
  <si>
    <t>Кофейный напиток на молоке</t>
  </si>
  <si>
    <t>Пюре картофельное</t>
  </si>
  <si>
    <t xml:space="preserve">Хлеб пшеничный </t>
  </si>
  <si>
    <t>Компот из сухофруктов, витамин С</t>
  </si>
  <si>
    <t>Фрукт свежий (или яблоко, или апельсин, или банан)</t>
  </si>
  <si>
    <t>Хлеб ржаной</t>
  </si>
  <si>
    <t>Итого</t>
  </si>
  <si>
    <t>Всего</t>
  </si>
  <si>
    <t>179.00</t>
  </si>
  <si>
    <t>Мандарин</t>
  </si>
  <si>
    <t>Печенье</t>
  </si>
  <si>
    <t>Йогурт питьевой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</si>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</sst>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10" xfId="0" applyFill="1" applyBorder="1"/>
    <xf numFmtId="0" fontId="0" fillId="2" borderId="10" xfId="0" applyFill="1" applyBorder="1"/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6" fillId="2" borderId="3" xfId="0" applyFont="1" applyFill="1" applyBorder="1"/>
    <xf numFmtId="0" fontId="5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2" fontId="6" fillId="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7" fillId="0" borderId="15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0" fillId="0" borderId="10" xfId="0" applyBorder="1"/>
    <xf numFmtId="0" fontId="0" fillId="0" borderId="3" xfId="0" applyBorder="1"/>
    <xf numFmtId="0" fontId="1" fillId="0" borderId="1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opLeftCell="A2" workbookViewId="0">
      <selection activeCell="A13" sqref="A13"/>
    </sheetView>
  </sheetViews>
  <sheetFormatPr defaultRowHeight="14.4" x14ac:dyDescent="0.3"/>
  <cols>
    <col min="1" max="1" width="16" customWidth="1"/>
    <col min="9" max="9" width="18.33203125" customWidth="1"/>
  </cols>
  <sheetData>
    <row r="1" spans="1:16" x14ac:dyDescent="0.3">
      <c r="A1" s="62" t="s">
        <v>0</v>
      </c>
      <c r="B1" s="62" t="s">
        <v>1</v>
      </c>
      <c r="C1" s="1"/>
      <c r="D1" s="62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62" t="s">
        <v>0</v>
      </c>
      <c r="J1" s="62" t="s">
        <v>1</v>
      </c>
      <c r="K1" s="1"/>
      <c r="L1" s="62" t="s">
        <v>7</v>
      </c>
      <c r="M1" s="59" t="s">
        <v>8</v>
      </c>
      <c r="N1" s="62" t="s">
        <v>9</v>
      </c>
      <c r="O1" s="62" t="s">
        <v>10</v>
      </c>
      <c r="P1" s="59" t="s">
        <v>6</v>
      </c>
    </row>
    <row r="2" spans="1:16" x14ac:dyDescent="0.3">
      <c r="A2" s="63"/>
      <c r="B2" s="63"/>
      <c r="C2" s="2"/>
      <c r="D2" s="63"/>
      <c r="E2" s="60"/>
      <c r="F2" s="60"/>
      <c r="G2" s="60"/>
      <c r="H2" s="60"/>
      <c r="I2" s="63"/>
      <c r="J2" s="63"/>
      <c r="K2" s="2"/>
      <c r="L2" s="63"/>
      <c r="M2" s="60"/>
      <c r="N2" s="63"/>
      <c r="O2" s="63"/>
      <c r="P2" s="60"/>
    </row>
    <row r="3" spans="1:16" ht="15" thickBot="1" x14ac:dyDescent="0.35">
      <c r="A3" s="64"/>
      <c r="B3" s="64"/>
      <c r="C3" s="3"/>
      <c r="D3" s="64"/>
      <c r="E3" s="61"/>
      <c r="F3" s="61"/>
      <c r="G3" s="61"/>
      <c r="H3" s="61"/>
      <c r="I3" s="64"/>
      <c r="J3" s="64"/>
      <c r="K3" s="3"/>
      <c r="L3" s="64"/>
      <c r="M3" s="61"/>
      <c r="N3" s="64"/>
      <c r="O3" s="64"/>
      <c r="P3" s="61"/>
    </row>
    <row r="4" spans="1:16" ht="16.2" thickBot="1" x14ac:dyDescent="0.35">
      <c r="A4" s="6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16.2" thickBot="1" x14ac:dyDescent="0.35">
      <c r="A5" s="6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ht="16.2" thickBot="1" x14ac:dyDescent="0.35">
      <c r="A6" s="65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ht="16.2" thickBot="1" x14ac:dyDescent="0.35">
      <c r="A7" s="54" t="s">
        <v>11</v>
      </c>
      <c r="B7" s="55"/>
      <c r="C7" s="55"/>
      <c r="D7" s="55"/>
      <c r="E7" s="55"/>
      <c r="F7" s="55"/>
      <c r="G7" s="55"/>
      <c r="H7" s="56"/>
      <c r="I7" s="57" t="s">
        <v>12</v>
      </c>
      <c r="J7" s="57"/>
      <c r="K7" s="57"/>
      <c r="L7" s="57"/>
      <c r="M7" s="57"/>
      <c r="N7" s="57"/>
      <c r="O7" s="57"/>
      <c r="P7" s="58"/>
    </row>
    <row r="8" spans="1:16" ht="35.25" customHeight="1" thickBot="1" x14ac:dyDescent="0.35">
      <c r="A8" s="4"/>
      <c r="B8" s="5"/>
      <c r="C8" s="6"/>
      <c r="D8" s="5"/>
      <c r="E8" s="5"/>
      <c r="F8" s="5"/>
      <c r="G8" s="5"/>
      <c r="H8" s="7"/>
      <c r="I8" s="8" t="s">
        <v>13</v>
      </c>
      <c r="J8" s="9">
        <v>80</v>
      </c>
      <c r="K8" s="10">
        <v>9.3000000000000007</v>
      </c>
      <c r="L8" s="9">
        <v>71.201700000000002</v>
      </c>
      <c r="M8" s="11">
        <v>0.48</v>
      </c>
      <c r="N8" s="11">
        <v>0.16</v>
      </c>
      <c r="O8" s="11">
        <v>3.36</v>
      </c>
      <c r="P8" s="11">
        <v>16.8</v>
      </c>
    </row>
    <row r="9" spans="1:16" ht="36.75" customHeight="1" thickBot="1" x14ac:dyDescent="0.35">
      <c r="A9" s="12" t="s">
        <v>14</v>
      </c>
      <c r="B9" s="13">
        <v>10</v>
      </c>
      <c r="C9" s="14">
        <v>4.9000000000000004</v>
      </c>
      <c r="D9" s="15">
        <v>14.201700000000001</v>
      </c>
      <c r="E9" s="11">
        <v>0.13</v>
      </c>
      <c r="F9" s="11">
        <v>6.15</v>
      </c>
      <c r="G9" s="11">
        <v>0.17</v>
      </c>
      <c r="H9" s="11">
        <v>56.55</v>
      </c>
      <c r="I9" s="16" t="s">
        <v>15</v>
      </c>
      <c r="J9" s="15" t="s">
        <v>16</v>
      </c>
      <c r="K9" s="17">
        <v>23.32</v>
      </c>
      <c r="L9" s="15">
        <v>99.201700000000002</v>
      </c>
      <c r="M9" s="18">
        <v>2.0099999999999998</v>
      </c>
      <c r="N9" s="18">
        <v>5.21</v>
      </c>
      <c r="O9" s="18">
        <v>11.3</v>
      </c>
      <c r="P9" s="18">
        <v>100.14</v>
      </c>
    </row>
    <row r="10" spans="1:16" ht="81" customHeight="1" thickBot="1" x14ac:dyDescent="0.35">
      <c r="A10" s="19" t="s">
        <v>17</v>
      </c>
      <c r="B10" s="20" t="s">
        <v>18</v>
      </c>
      <c r="C10" s="2">
        <v>9.85</v>
      </c>
      <c r="D10" s="21">
        <v>173.20169999999999</v>
      </c>
      <c r="E10" s="11">
        <v>9.15</v>
      </c>
      <c r="F10" s="11">
        <v>7.8</v>
      </c>
      <c r="G10" s="11">
        <v>39.14</v>
      </c>
      <c r="H10" s="11">
        <v>263.31</v>
      </c>
      <c r="I10" s="22" t="s">
        <v>19</v>
      </c>
      <c r="J10" s="15" t="s">
        <v>20</v>
      </c>
      <c r="K10" s="17">
        <v>30.79</v>
      </c>
      <c r="L10" s="21">
        <v>229.20169999999999</v>
      </c>
      <c r="M10" s="11">
        <v>15.28</v>
      </c>
      <c r="N10" s="11">
        <v>10.88</v>
      </c>
      <c r="O10" s="11">
        <v>3.3</v>
      </c>
      <c r="P10" s="11">
        <v>172.26</v>
      </c>
    </row>
    <row r="11" spans="1:16" ht="48" customHeight="1" thickBot="1" x14ac:dyDescent="0.35">
      <c r="A11" s="23" t="s">
        <v>21</v>
      </c>
      <c r="B11" s="9">
        <v>200</v>
      </c>
      <c r="C11" s="1">
        <v>6.63</v>
      </c>
      <c r="D11" s="24">
        <v>257.20060000000001</v>
      </c>
      <c r="E11" s="11">
        <v>5.18</v>
      </c>
      <c r="F11" s="11">
        <v>5.22</v>
      </c>
      <c r="G11" s="25">
        <v>30.04</v>
      </c>
      <c r="H11" s="11">
        <v>187.86</v>
      </c>
      <c r="I11" s="16" t="s">
        <v>22</v>
      </c>
      <c r="J11" s="15">
        <v>180</v>
      </c>
      <c r="K11" s="26">
        <v>18.41</v>
      </c>
      <c r="L11" s="27">
        <v>312.20170000000002</v>
      </c>
      <c r="M11" s="11">
        <v>3.94</v>
      </c>
      <c r="N11" s="28">
        <v>5.35</v>
      </c>
      <c r="O11" s="28">
        <v>26.41</v>
      </c>
      <c r="P11" s="28">
        <v>169.58</v>
      </c>
    </row>
    <row r="12" spans="1:16" ht="52.5" customHeight="1" thickBot="1" x14ac:dyDescent="0.35">
      <c r="A12" s="29" t="s">
        <v>23</v>
      </c>
      <c r="B12" s="9">
        <v>50</v>
      </c>
      <c r="C12" s="30">
        <v>3.14</v>
      </c>
      <c r="D12" s="31"/>
      <c r="E12" s="11">
        <v>3.9</v>
      </c>
      <c r="F12" s="32">
        <v>0.5</v>
      </c>
      <c r="G12" s="33">
        <v>27.25</v>
      </c>
      <c r="H12" s="34">
        <v>129</v>
      </c>
      <c r="I12" s="35" t="s">
        <v>24</v>
      </c>
      <c r="J12" s="9">
        <v>200</v>
      </c>
      <c r="K12" s="10">
        <v>4.0999999999999996</v>
      </c>
      <c r="L12" s="9">
        <v>349.20170000000002</v>
      </c>
      <c r="M12" s="28">
        <v>1.1499999999999999</v>
      </c>
      <c r="N12" s="28">
        <v>0</v>
      </c>
      <c r="O12" s="28">
        <v>20.010000000000002</v>
      </c>
      <c r="P12" s="28">
        <v>84.6</v>
      </c>
    </row>
    <row r="13" spans="1:16" ht="60.75" customHeight="1" thickBot="1" x14ac:dyDescent="0.35">
      <c r="A13" s="35" t="s">
        <v>25</v>
      </c>
      <c r="B13" s="9">
        <v>150</v>
      </c>
      <c r="C13" s="36">
        <v>21.94</v>
      </c>
      <c r="D13" s="9"/>
      <c r="E13" s="11">
        <v>0.4</v>
      </c>
      <c r="F13" s="11">
        <v>0.4</v>
      </c>
      <c r="G13" s="11">
        <v>9.8000000000000007</v>
      </c>
      <c r="H13" s="11">
        <v>47</v>
      </c>
      <c r="I13" s="35" t="s">
        <v>23</v>
      </c>
      <c r="J13" s="27">
        <v>50</v>
      </c>
      <c r="K13" s="37">
        <v>3.14</v>
      </c>
      <c r="L13" s="31"/>
      <c r="M13" s="11">
        <v>3.9</v>
      </c>
      <c r="N13" s="32">
        <v>0.5</v>
      </c>
      <c r="O13" s="33">
        <v>27.25</v>
      </c>
      <c r="P13" s="34">
        <v>129</v>
      </c>
    </row>
    <row r="14" spans="1:16" ht="15" thickBot="1" x14ac:dyDescent="0.35">
      <c r="A14" s="35"/>
      <c r="B14" s="9"/>
      <c r="C14" s="38"/>
      <c r="D14" s="39"/>
      <c r="E14" s="11"/>
      <c r="F14" s="18"/>
      <c r="G14" s="18"/>
      <c r="H14" s="40"/>
      <c r="I14" s="35" t="s">
        <v>26</v>
      </c>
      <c r="J14" s="9">
        <v>50</v>
      </c>
      <c r="K14" s="30">
        <v>3.48</v>
      </c>
      <c r="L14" s="27"/>
      <c r="M14" s="11">
        <v>3.05</v>
      </c>
      <c r="N14" s="28">
        <v>0.6</v>
      </c>
      <c r="O14" s="28">
        <v>19.95</v>
      </c>
      <c r="P14" s="28">
        <v>97.4</v>
      </c>
    </row>
    <row r="15" spans="1:16" ht="15" thickBot="1" x14ac:dyDescent="0.35">
      <c r="A15" s="23"/>
      <c r="B15" s="9"/>
      <c r="C15" s="38"/>
      <c r="D15" s="39"/>
      <c r="E15" s="11"/>
      <c r="F15" s="11"/>
      <c r="G15" s="28"/>
      <c r="H15" s="11"/>
      <c r="I15" s="41"/>
      <c r="J15" s="42"/>
      <c r="K15" s="43"/>
      <c r="L15" s="42"/>
      <c r="M15" s="42"/>
      <c r="N15" s="42"/>
      <c r="O15" s="42"/>
      <c r="P15" s="42"/>
    </row>
    <row r="16" spans="1:16" ht="15" thickBot="1" x14ac:dyDescent="0.35">
      <c r="A16" s="44" t="s">
        <v>27</v>
      </c>
      <c r="B16" s="45">
        <v>615</v>
      </c>
      <c r="C16" s="46">
        <f>SUM(C9:C15)</f>
        <v>46.46</v>
      </c>
      <c r="D16" s="39"/>
      <c r="E16" s="47">
        <f>E9+E10+E11+E12+E13</f>
        <v>18.759999999999998</v>
      </c>
      <c r="F16" s="47">
        <f>F9+F10+F11+F12+F13</f>
        <v>20.069999999999997</v>
      </c>
      <c r="G16" s="47">
        <f>G9+G10+G11+G12+G13</f>
        <v>106.39999999999999</v>
      </c>
      <c r="H16" s="47">
        <f>H9+H10+H11+H12+H13</f>
        <v>683.72</v>
      </c>
      <c r="I16" s="48" t="s">
        <v>27</v>
      </c>
      <c r="J16" s="45">
        <v>940</v>
      </c>
      <c r="K16" s="46">
        <f>SUM(K8:K15)</f>
        <v>92.54</v>
      </c>
      <c r="L16" s="39"/>
      <c r="M16" s="47">
        <f>M8+M9+M10+M11+M12+M13+M14</f>
        <v>29.81</v>
      </c>
      <c r="N16" s="47">
        <f>N8+N9+N10+N11+N12+N13+N14</f>
        <v>22.700000000000003</v>
      </c>
      <c r="O16" s="47">
        <f>O8+O9+O10+O11+O12+O13+O14</f>
        <v>111.58000000000001</v>
      </c>
      <c r="P16" s="47">
        <f>P8+P9+P10+P11+P12+P13+P14</f>
        <v>769.78</v>
      </c>
    </row>
    <row r="17" spans="1:16" ht="15" thickBot="1" x14ac:dyDescent="0.35">
      <c r="A17" s="49"/>
      <c r="B17" s="50"/>
      <c r="C17" s="51"/>
      <c r="D17" s="50"/>
      <c r="E17" s="52"/>
      <c r="F17" s="52"/>
      <c r="G17" s="52"/>
      <c r="H17" s="52"/>
      <c r="I17" s="48" t="s">
        <v>28</v>
      </c>
      <c r="J17" s="45"/>
      <c r="K17" s="53">
        <f>C16+K16</f>
        <v>139</v>
      </c>
      <c r="L17" s="9"/>
      <c r="M17" s="47">
        <f>E16+M16</f>
        <v>48.569999999999993</v>
      </c>
      <c r="N17" s="47">
        <f>F16+N16</f>
        <v>42.769999999999996</v>
      </c>
      <c r="O17" s="47">
        <f>G16+O16</f>
        <v>217.98000000000002</v>
      </c>
      <c r="P17" s="47">
        <f>H16+P16</f>
        <v>1453.5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5AC5-3DF1-444B-AED8-15F4466DBA08}">
  <dimension ref="A1:P23"/>
  <sheetViews>
    <sheetView tabSelected="1" topLeftCell="A4" workbookViewId="0">
      <selection activeCell="C23" sqref="C23"/>
    </sheetView>
  </sheetViews>
  <sheetFormatPr defaultRowHeight="14.4" x14ac:dyDescent="0.3"/>
  <cols>
    <col min="1" max="1" width="16" customWidth="1"/>
    <col min="9" max="9" width="18.33203125" customWidth="1"/>
  </cols>
  <sheetData>
    <row r="1" spans="1:16" x14ac:dyDescent="0.3">
      <c r="A1" s="130" t="s">
        <v>0</v>
      </c>
      <c r="B1" s="130" t="s">
        <v>1</v>
      </c>
      <c r="C1" s="1"/>
      <c r="D1" s="130" t="s">
        <v>2</v>
      </c>
      <c r="E1" s="129" t="s">
        <v>3</v>
      </c>
      <c r="F1" s="129" t="s">
        <v>4</v>
      </c>
      <c r="G1" s="129" t="s">
        <v>5</v>
      </c>
      <c r="H1" s="129" t="s">
        <v>6</v>
      </c>
      <c r="I1" s="130" t="s">
        <v>0</v>
      </c>
      <c r="J1" s="130" t="s">
        <v>1</v>
      </c>
      <c r="K1" s="1"/>
      <c r="L1" s="130" t="s">
        <v>7</v>
      </c>
      <c r="M1" s="129" t="s">
        <v>8</v>
      </c>
      <c r="N1" s="130" t="s">
        <v>9</v>
      </c>
      <c r="O1" s="130" t="s">
        <v>10</v>
      </c>
      <c r="P1" s="129" t="s">
        <v>6</v>
      </c>
    </row>
    <row r="2" spans="1:16" x14ac:dyDescent="0.3">
      <c r="A2" s="128"/>
      <c r="B2" s="128"/>
      <c r="C2" s="2"/>
      <c r="D2" s="128"/>
      <c r="E2" s="127"/>
      <c r="F2" s="127"/>
      <c r="G2" s="127"/>
      <c r="H2" s="127"/>
      <c r="I2" s="128"/>
      <c r="J2" s="128"/>
      <c r="K2" s="2"/>
      <c r="L2" s="128"/>
      <c r="M2" s="127"/>
      <c r="N2" s="128"/>
      <c r="O2" s="128"/>
      <c r="P2" s="127"/>
    </row>
    <row r="3" spans="1:16" ht="15" thickBot="1" x14ac:dyDescent="0.35">
      <c r="A3" s="126"/>
      <c r="B3" s="126"/>
      <c r="C3" s="3"/>
      <c r="D3" s="126"/>
      <c r="E3" s="125"/>
      <c r="F3" s="125"/>
      <c r="G3" s="125"/>
      <c r="H3" s="125"/>
      <c r="I3" s="126"/>
      <c r="J3" s="126"/>
      <c r="K3" s="3"/>
      <c r="L3" s="126"/>
      <c r="M3" s="125"/>
      <c r="N3" s="126"/>
      <c r="O3" s="126"/>
      <c r="P3" s="125"/>
    </row>
    <row r="4" spans="1:16" ht="16.2" thickBot="1" x14ac:dyDescent="0.35">
      <c r="A4" s="124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19"/>
    </row>
    <row r="5" spans="1:16" ht="16.2" thickBot="1" x14ac:dyDescent="0.35">
      <c r="A5" s="124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19"/>
    </row>
    <row r="6" spans="1:16" ht="16.2" thickBot="1" x14ac:dyDescent="0.35">
      <c r="A6" s="124">
        <v>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9"/>
    </row>
    <row r="7" spans="1:16" ht="16.2" thickBot="1" x14ac:dyDescent="0.35">
      <c r="A7" s="123" t="s">
        <v>11</v>
      </c>
      <c r="B7" s="122"/>
      <c r="C7" s="122"/>
      <c r="D7" s="122"/>
      <c r="E7" s="122"/>
      <c r="F7" s="122"/>
      <c r="G7" s="122"/>
      <c r="H7" s="121"/>
      <c r="I7" s="120" t="s">
        <v>12</v>
      </c>
      <c r="J7" s="120"/>
      <c r="K7" s="120"/>
      <c r="L7" s="120"/>
      <c r="M7" s="120"/>
      <c r="N7" s="120"/>
      <c r="O7" s="120"/>
      <c r="P7" s="119"/>
    </row>
    <row r="8" spans="1:16" ht="35.25" customHeight="1" thickBot="1" x14ac:dyDescent="0.35">
      <c r="A8" s="118"/>
      <c r="B8" s="117"/>
      <c r="C8" s="6"/>
      <c r="D8" s="117"/>
      <c r="E8" s="117"/>
      <c r="F8" s="117"/>
      <c r="G8" s="117"/>
      <c r="H8" s="116"/>
      <c r="I8" s="115" t="s">
        <v>13</v>
      </c>
      <c r="J8" s="82">
        <v>80</v>
      </c>
      <c r="K8" s="10">
        <v>9.3000000000000007</v>
      </c>
      <c r="L8" s="82">
        <v>71.201700000000002</v>
      </c>
      <c r="M8" s="80">
        <v>0.48</v>
      </c>
      <c r="N8" s="80">
        <v>0.16</v>
      </c>
      <c r="O8" s="80">
        <v>3.36</v>
      </c>
      <c r="P8" s="80">
        <v>16.8</v>
      </c>
    </row>
    <row r="9" spans="1:16" ht="36.75" customHeight="1" thickBot="1" x14ac:dyDescent="0.35">
      <c r="A9" s="114" t="s">
        <v>14</v>
      </c>
      <c r="B9" s="113">
        <v>10</v>
      </c>
      <c r="C9" s="14">
        <v>4.9000000000000004</v>
      </c>
      <c r="D9" s="105">
        <v>14.201700000000001</v>
      </c>
      <c r="E9" s="80">
        <v>0.13</v>
      </c>
      <c r="F9" s="80">
        <v>6.15</v>
      </c>
      <c r="G9" s="80">
        <v>0.17</v>
      </c>
      <c r="H9" s="80">
        <v>56.55</v>
      </c>
      <c r="I9" s="106" t="s">
        <v>15</v>
      </c>
      <c r="J9" s="105" t="s">
        <v>16</v>
      </c>
      <c r="K9" s="17">
        <v>23.32</v>
      </c>
      <c r="L9" s="105">
        <v>99.201700000000002</v>
      </c>
      <c r="M9" s="99">
        <v>2.0099999999999998</v>
      </c>
      <c r="N9" s="99">
        <v>5.21</v>
      </c>
      <c r="O9" s="99">
        <v>11.3</v>
      </c>
      <c r="P9" s="99">
        <v>100.14</v>
      </c>
    </row>
    <row r="10" spans="1:16" ht="81" customHeight="1" thickBot="1" x14ac:dyDescent="0.35">
      <c r="A10" s="112" t="s">
        <v>17</v>
      </c>
      <c r="B10" s="111" t="s">
        <v>18</v>
      </c>
      <c r="C10" s="2">
        <v>9.85</v>
      </c>
      <c r="D10" s="109">
        <v>173.20169999999999</v>
      </c>
      <c r="E10" s="80">
        <v>9.15</v>
      </c>
      <c r="F10" s="80">
        <v>7.8</v>
      </c>
      <c r="G10" s="80">
        <v>39.14</v>
      </c>
      <c r="H10" s="80">
        <v>263.31</v>
      </c>
      <c r="I10" s="110" t="s">
        <v>19</v>
      </c>
      <c r="J10" s="105" t="s">
        <v>20</v>
      </c>
      <c r="K10" s="17">
        <v>30.79</v>
      </c>
      <c r="L10" s="109">
        <v>229.20169999999999</v>
      </c>
      <c r="M10" s="80">
        <v>15.28</v>
      </c>
      <c r="N10" s="80">
        <v>10.88</v>
      </c>
      <c r="O10" s="80">
        <v>3.3</v>
      </c>
      <c r="P10" s="80">
        <v>172.26</v>
      </c>
    </row>
    <row r="11" spans="1:16" ht="48" customHeight="1" thickBot="1" x14ac:dyDescent="0.35">
      <c r="A11" s="97" t="s">
        <v>21</v>
      </c>
      <c r="B11" s="82">
        <v>200</v>
      </c>
      <c r="C11" s="1">
        <v>6.63</v>
      </c>
      <c r="D11" s="108">
        <v>257.20060000000001</v>
      </c>
      <c r="E11" s="80">
        <v>5.18</v>
      </c>
      <c r="F11" s="80">
        <v>5.22</v>
      </c>
      <c r="G11" s="107">
        <v>30.04</v>
      </c>
      <c r="H11" s="80">
        <v>187.86</v>
      </c>
      <c r="I11" s="106" t="s">
        <v>22</v>
      </c>
      <c r="J11" s="105">
        <v>180</v>
      </c>
      <c r="K11" s="26">
        <v>18.41</v>
      </c>
      <c r="L11" s="83">
        <v>312.20170000000002</v>
      </c>
      <c r="M11" s="80">
        <v>3.94</v>
      </c>
      <c r="N11" s="79">
        <v>5.35</v>
      </c>
      <c r="O11" s="79">
        <v>26.41</v>
      </c>
      <c r="P11" s="79">
        <v>169.58</v>
      </c>
    </row>
    <row r="12" spans="1:16" ht="52.5" customHeight="1" thickBot="1" x14ac:dyDescent="0.35">
      <c r="A12" s="104" t="s">
        <v>23</v>
      </c>
      <c r="B12" s="82">
        <v>50</v>
      </c>
      <c r="C12" s="30">
        <v>3.14</v>
      </c>
      <c r="D12" s="103"/>
      <c r="E12" s="80">
        <v>3.9</v>
      </c>
      <c r="F12" s="102">
        <v>0.5</v>
      </c>
      <c r="G12" s="101">
        <v>27.25</v>
      </c>
      <c r="H12" s="100">
        <v>129</v>
      </c>
      <c r="I12" s="84" t="s">
        <v>24</v>
      </c>
      <c r="J12" s="82">
        <v>200</v>
      </c>
      <c r="K12" s="10">
        <v>4.0999999999999996</v>
      </c>
      <c r="L12" s="82">
        <v>349.20170000000002</v>
      </c>
      <c r="M12" s="79">
        <v>1.1499999999999999</v>
      </c>
      <c r="N12" s="79">
        <v>0</v>
      </c>
      <c r="O12" s="79">
        <v>20.010000000000002</v>
      </c>
      <c r="P12" s="79">
        <v>84.6</v>
      </c>
    </row>
    <row r="13" spans="1:16" ht="60.75" customHeight="1" thickBot="1" x14ac:dyDescent="0.35">
      <c r="A13" s="84" t="s">
        <v>25</v>
      </c>
      <c r="B13" s="82">
        <v>150</v>
      </c>
      <c r="C13" s="36">
        <v>21.94</v>
      </c>
      <c r="D13" s="82"/>
      <c r="E13" s="80">
        <v>0.4</v>
      </c>
      <c r="F13" s="80">
        <v>0.4</v>
      </c>
      <c r="G13" s="80">
        <v>9.8000000000000007</v>
      </c>
      <c r="H13" s="80">
        <v>47</v>
      </c>
      <c r="I13" s="84" t="s">
        <v>23</v>
      </c>
      <c r="J13" s="83">
        <v>50</v>
      </c>
      <c r="K13" s="37">
        <v>3.14</v>
      </c>
      <c r="L13" s="103"/>
      <c r="M13" s="80">
        <v>3.9</v>
      </c>
      <c r="N13" s="102">
        <v>0.5</v>
      </c>
      <c r="O13" s="101">
        <v>27.25</v>
      </c>
      <c r="P13" s="100">
        <v>129</v>
      </c>
    </row>
    <row r="14" spans="1:16" ht="15" thickBot="1" x14ac:dyDescent="0.35">
      <c r="A14" s="84"/>
      <c r="B14" s="82"/>
      <c r="C14" s="38"/>
      <c r="D14" s="93"/>
      <c r="E14" s="80"/>
      <c r="F14" s="99"/>
      <c r="G14" s="99"/>
      <c r="H14" s="98"/>
      <c r="I14" s="84" t="s">
        <v>26</v>
      </c>
      <c r="J14" s="82">
        <v>50</v>
      </c>
      <c r="K14" s="30">
        <v>3.48</v>
      </c>
      <c r="L14" s="83"/>
      <c r="M14" s="80">
        <v>3.05</v>
      </c>
      <c r="N14" s="79">
        <v>0.6</v>
      </c>
      <c r="O14" s="79">
        <v>19.95</v>
      </c>
      <c r="P14" s="79">
        <v>97.4</v>
      </c>
    </row>
    <row r="15" spans="1:16" ht="15" thickBot="1" x14ac:dyDescent="0.35">
      <c r="A15" s="97"/>
      <c r="B15" s="82"/>
      <c r="C15" s="38"/>
      <c r="D15" s="93"/>
      <c r="E15" s="80"/>
      <c r="F15" s="80"/>
      <c r="G15" s="79"/>
      <c r="H15" s="80"/>
      <c r="I15" s="96"/>
      <c r="J15" s="95"/>
      <c r="K15" s="43"/>
      <c r="L15" s="95"/>
      <c r="M15" s="95"/>
      <c r="N15" s="95"/>
      <c r="O15" s="95"/>
      <c r="P15" s="95"/>
    </row>
    <row r="16" spans="1:16" ht="15" thickBot="1" x14ac:dyDescent="0.35">
      <c r="A16" s="94" t="s">
        <v>27</v>
      </c>
      <c r="B16" s="89">
        <v>615</v>
      </c>
      <c r="C16" s="46">
        <f>SUM(C9:C15)</f>
        <v>46.46</v>
      </c>
      <c r="D16" s="93"/>
      <c r="E16" s="88">
        <f>E9+E10+E11+E12+E13</f>
        <v>18.759999999999998</v>
      </c>
      <c r="F16" s="88">
        <f>F9+F10+F11+F12+F13</f>
        <v>20.069999999999997</v>
      </c>
      <c r="G16" s="88">
        <f>G9+G10+G11+G12+G13</f>
        <v>106.39999999999999</v>
      </c>
      <c r="H16" s="88">
        <f>H9+H10+H11+H12+H13</f>
        <v>683.72</v>
      </c>
      <c r="I16" s="69" t="s">
        <v>27</v>
      </c>
      <c r="J16" s="89">
        <v>940</v>
      </c>
      <c r="K16" s="46">
        <f>SUM(K8:K15)</f>
        <v>92.54</v>
      </c>
      <c r="L16" s="93"/>
      <c r="M16" s="88">
        <f>M8+M9+M10+M11+M12+M13+M14</f>
        <v>29.81</v>
      </c>
      <c r="N16" s="88">
        <f>N8+N9+N10+N11+N12+N13+N14</f>
        <v>22.700000000000003</v>
      </c>
      <c r="O16" s="88">
        <f>O8+O9+O10+O11+O12+O13+O14</f>
        <v>111.58000000000001</v>
      </c>
      <c r="P16" s="88">
        <f>P8+P9+P10+P11+P12+P13+P14</f>
        <v>769.78</v>
      </c>
    </row>
    <row r="17" spans="1:16" ht="15" thickBot="1" x14ac:dyDescent="0.35">
      <c r="A17" s="92"/>
      <c r="B17" s="91"/>
      <c r="C17" s="51"/>
      <c r="D17" s="91"/>
      <c r="E17" s="90"/>
      <c r="F17" s="90"/>
      <c r="G17" s="90"/>
      <c r="H17" s="90"/>
      <c r="I17" s="69"/>
      <c r="J17" s="89"/>
      <c r="K17" s="53"/>
      <c r="L17" s="82"/>
      <c r="M17" s="88">
        <f>E16+M16</f>
        <v>48.569999999999993</v>
      </c>
      <c r="N17" s="88">
        <f>F16+N16</f>
        <v>42.769999999999996</v>
      </c>
      <c r="O17" s="88">
        <f>G16+O16</f>
        <v>217.98000000000002</v>
      </c>
      <c r="P17" s="88">
        <f>H16+P16</f>
        <v>1453.5</v>
      </c>
    </row>
    <row r="18" spans="1:16" ht="15" thickBot="1" x14ac:dyDescent="0.35">
      <c r="A18" s="87" t="s">
        <v>33</v>
      </c>
      <c r="B18" s="86"/>
      <c r="C18" s="86"/>
      <c r="D18" s="86"/>
      <c r="E18" s="86"/>
      <c r="F18" s="86"/>
      <c r="G18" s="86"/>
      <c r="H18" s="85"/>
    </row>
    <row r="19" spans="1:16" ht="15" thickBot="1" x14ac:dyDescent="0.35">
      <c r="A19" s="84" t="s">
        <v>32</v>
      </c>
      <c r="B19" s="83">
        <v>200</v>
      </c>
      <c r="C19" s="37">
        <v>22</v>
      </c>
      <c r="D19" s="82">
        <v>386.20170000000002</v>
      </c>
      <c r="E19" s="80">
        <v>10</v>
      </c>
      <c r="F19" s="81">
        <v>6.4</v>
      </c>
      <c r="G19" s="80">
        <v>17</v>
      </c>
      <c r="H19" s="79">
        <v>165.6</v>
      </c>
    </row>
    <row r="20" spans="1:16" ht="15" thickBot="1" x14ac:dyDescent="0.35">
      <c r="A20" s="67" t="s">
        <v>31</v>
      </c>
      <c r="B20" s="77">
        <v>44</v>
      </c>
      <c r="C20" s="78">
        <v>2</v>
      </c>
      <c r="D20" s="77"/>
      <c r="E20" s="76">
        <v>1.4</v>
      </c>
      <c r="F20" s="76">
        <v>1.24</v>
      </c>
      <c r="G20" s="76">
        <v>35.6</v>
      </c>
      <c r="H20" s="75">
        <v>150.52000000000001</v>
      </c>
    </row>
    <row r="21" spans="1:16" ht="15" thickBot="1" x14ac:dyDescent="0.35">
      <c r="A21" s="67" t="s">
        <v>30</v>
      </c>
      <c r="B21" s="77">
        <v>100</v>
      </c>
      <c r="C21" s="78">
        <v>16</v>
      </c>
      <c r="D21" s="77"/>
      <c r="E21" s="76">
        <v>0.64</v>
      </c>
      <c r="F21" s="76">
        <v>0.16</v>
      </c>
      <c r="G21" s="76">
        <v>6</v>
      </c>
      <c r="H21" s="75">
        <v>30.4</v>
      </c>
    </row>
    <row r="22" spans="1:16" ht="15" thickBot="1" x14ac:dyDescent="0.35">
      <c r="A22" s="74" t="s">
        <v>27</v>
      </c>
      <c r="B22" s="73">
        <v>344</v>
      </c>
      <c r="C22" s="72">
        <f>C19+C20+C21</f>
        <v>40</v>
      </c>
      <c r="D22" s="71"/>
      <c r="E22" s="70">
        <f>E19+E20+E21</f>
        <v>12.040000000000001</v>
      </c>
      <c r="F22" s="70">
        <f>F19+F20+F21</f>
        <v>7.8000000000000007</v>
      </c>
      <c r="G22" s="70">
        <f>G19+G20+G21</f>
        <v>58.6</v>
      </c>
      <c r="H22" s="70">
        <f>H19+H20+H21</f>
        <v>346.52</v>
      </c>
    </row>
    <row r="23" spans="1:16" ht="15" thickBot="1" x14ac:dyDescent="0.35">
      <c r="A23" s="69" t="s">
        <v>28</v>
      </c>
      <c r="B23" s="67"/>
      <c r="C23" s="68" t="s">
        <v>29</v>
      </c>
      <c r="D23" s="67"/>
      <c r="E23" s="66">
        <f>E17+M17+E22</f>
        <v>60.609999999999992</v>
      </c>
      <c r="F23" s="66">
        <f>F17+N17+F22</f>
        <v>50.569999999999993</v>
      </c>
      <c r="G23" s="66">
        <f>G17+O17+G22</f>
        <v>276.58000000000004</v>
      </c>
      <c r="H23" s="66">
        <f>H17+P17+H22</f>
        <v>1800.02</v>
      </c>
    </row>
  </sheetData>
  <mergeCells count="20">
    <mergeCell ref="A5:P5"/>
    <mergeCell ref="A6:P6"/>
    <mergeCell ref="A18:H18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2021-06-10T05:37:37Z</dcterms:modified>
</cp:coreProperties>
</file>